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tA\Downloads\"/>
    </mc:Choice>
  </mc:AlternateContent>
  <xr:revisionPtr revIDLastSave="0" documentId="8_{C7C26F5C-817A-409E-9EE2-7EC894AC6F4D}" xr6:coauthVersionLast="46" xr6:coauthVersionMax="46" xr10:uidLastSave="{00000000-0000-0000-0000-000000000000}"/>
  <bookViews>
    <workbookView xWindow="-28920" yWindow="3075" windowWidth="29040" windowHeight="15840" xr2:uid="{00000000-000D-0000-FFFF-FFFF00000000}"/>
  </bookViews>
  <sheets>
    <sheet name="Seg 7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SEQ2">#REF!</definedName>
    <definedName name="___TEQ1">#REF!</definedName>
    <definedName name="___TEQ2">#REF!</definedName>
    <definedName name="__SEQ1">#REF!</definedName>
    <definedName name="__SEQ2">#REF!</definedName>
    <definedName name="__TEQ1">#REF!</definedName>
    <definedName name="__TEQ2">#REF!</definedName>
    <definedName name="_SEQ1">#REF!</definedName>
    <definedName name="_SEQ2">#REF!</definedName>
    <definedName name="_TEQ1">#REF!</definedName>
    <definedName name="_TEQ2">#REF!</definedName>
    <definedName name="A" localSheetId="0">'Seg 7'!$AG$6</definedName>
    <definedName name="a">'[1]Convert Lat, Long to UTM'!$C$3</definedName>
    <definedName name="A0">'[1]Convert Lat, Long to UTM'!$C$17</definedName>
    <definedName name="AA">'Seg 7'!$AH$6</definedName>
    <definedName name="Aging_fibre">#REF!</definedName>
    <definedName name="alpha">[2]Données!#REF!</definedName>
    <definedName name="alpha_Leaf_RS">[3]Données!$C$25</definedName>
    <definedName name="alpha_Leaf_RS_Eq">[3]Données!$I$25</definedName>
    <definedName name="alpha_moinsD">#REF!</definedName>
    <definedName name="alpha_NZDSF">#REF!</definedName>
    <definedName name="alpha_plusD">#REF!</definedName>
    <definedName name="alpha_plusD_moinsD">#REF!</definedName>
    <definedName name="alpha_RS">[3]Données!$C$19</definedName>
    <definedName name="alphaDCF">[3]Données!$I$19</definedName>
    <definedName name="alphaDCF_avec_EQ_sans_LEAF">#REF!</definedName>
    <definedName name="alphaDCF_avec_PTEQ">#REF!</definedName>
    <definedName name="alphaDCF_avec_SEQ">#REF!</definedName>
    <definedName name="alphaDCF_sans_EQ">#REF!</definedName>
    <definedName name="alphaDCFpir">[4]Données!#REF!</definedName>
    <definedName name="alphaDSF">[5]Données!$C$22</definedName>
    <definedName name="alphadsf2">#REF!</definedName>
    <definedName name="alphaDSFpir">[4]Données!#REF!</definedName>
    <definedName name="alphaleaf">[3]Données!$C$9</definedName>
    <definedName name="att">#REF!</definedName>
    <definedName name="AttBU">'[6] BU'!$G$2</definedName>
    <definedName name="attLEAF">#REF!</definedName>
    <definedName name="b">'[1]Convert Lat, Long to UTM'!$C$4</definedName>
    <definedName name="B0">'[1]Convert Lat, Long to UTM'!$C$18</definedName>
    <definedName name="Be">#REF!</definedName>
    <definedName name="Be_GHz">#REF!</definedName>
    <definedName name="Be_Hz">#REF!</definedName>
    <definedName name="Bopt">#REF!</definedName>
    <definedName name="Bopt_1nm">#REF!</definedName>
    <definedName name="Bopt_Hz">#REF!</definedName>
    <definedName name="Bopt1nm">#REF!</definedName>
    <definedName name="BU_tail1">[7]Données!#REF!</definedName>
    <definedName name="BU_tail2">[7]Données!#REF!</definedName>
    <definedName name="c_lum">#REF!</definedName>
    <definedName name="C0">'[1]Convert Lat, Long to UTM'!$C$19</definedName>
    <definedName name="CD__D__D___20_C">[5]Données!$C$29</definedName>
    <definedName name="CD__D_à_20_C">[5]Données!$C$4</definedName>
    <definedName name="CD_Leaf_RS_Temp_froid">[5]Données!$C$36</definedName>
    <definedName name="CD_moinsD_20C">#REF!</definedName>
    <definedName name="CD_moinsD_chaud">#REF!</definedName>
    <definedName name="CD_moinsD_froid">#REF!</definedName>
    <definedName name="CD_NZDSF_chaud">#REF!</definedName>
    <definedName name="CD_NZDSF_froid">#REF!</definedName>
    <definedName name="CD_plusD_20C">#REF!</definedName>
    <definedName name="CD_plusD_chaud">#REF!</definedName>
    <definedName name="CD_plusD_froid">#REF!</definedName>
    <definedName name="CD_plusD_moinsD_20C">#REF!</definedName>
    <definedName name="CD_plusD_moinsD_chaud">#REF!</definedName>
    <definedName name="CD_plusD_moinsD_froid">#REF!</definedName>
    <definedName name="CD_RS_20C">[5]Données!$C$16</definedName>
    <definedName name="CD_RS_froid">[5]Données!$C$25</definedName>
    <definedName name="CDDCF">[8]Données!$C$15</definedName>
    <definedName name="CDDCF_20C">#REF!</definedName>
    <definedName name="CDDCF_chaud">#REF!</definedName>
    <definedName name="CDDCF_froid">#REF!</definedName>
    <definedName name="CDDSF">[2]Données!#REF!</definedName>
    <definedName name="CDleaf_froid">[5]Données!$C$11</definedName>
    <definedName name="CDmixtier_froid">[5]Données!#REF!</definedName>
    <definedName name="_xlnm.Criteria">#REF!</definedName>
    <definedName name="D0">'[1]Convert Lat, Long to UTM'!$C$20</definedName>
    <definedName name="DA">#REF!</definedName>
    <definedName name="DA14MM">#REF!</definedName>
    <definedName name="DA14V">#REF!</definedName>
    <definedName name="DAV">#REF!</definedName>
    <definedName name="DC_rep">#REF!</definedName>
    <definedName name="DCF">#REF!</definedName>
    <definedName name="DSF">#REF!</definedName>
    <definedName name="e">'[1]Convert Lat, Long to UTM'!$C$10</definedName>
    <definedName name="E0">'[1]Convert Lat, Long to UTM'!$C$21</definedName>
    <definedName name="e1sq">'[1]Convert Lat, Long to UTM'!$C$11</definedName>
    <definedName name="EE">'Seg 7'!$AI$6</definedName>
    <definedName name="ER">#REF!</definedName>
    <definedName name="first1">#REF!</definedName>
    <definedName name="first10">[5]Données!#REF!</definedName>
    <definedName name="first11">[5]Données!#REF!</definedName>
    <definedName name="first12">[5]Données!#REF!</definedName>
    <definedName name="first13">[5]Données!#REF!</definedName>
    <definedName name="first14">[5]Données!#REF!</definedName>
    <definedName name="first15">[5]Données!#REF!</definedName>
    <definedName name="first16">[5]Données!#REF!</definedName>
    <definedName name="first17">[5]Données!#REF!</definedName>
    <definedName name="first18">[5]Données!#REF!</definedName>
    <definedName name="first19">[5]Données!#REF!</definedName>
    <definedName name="first2">#REF!</definedName>
    <definedName name="first3">#REF!</definedName>
    <definedName name="first3real">'[2]Marseille - Annaba with stubBU3'!#REF!</definedName>
    <definedName name="First4">#REF!</definedName>
    <definedName name="First5">#REF!</definedName>
    <definedName name="First6">#REF!</definedName>
    <definedName name="First7">#REF!</definedName>
    <definedName name="First8">#REF!</definedName>
    <definedName name="First9">#REF!</definedName>
    <definedName name="FirstA">[2]Données!#REF!</definedName>
    <definedName name="firstB">[2]Données!#REF!</definedName>
    <definedName name="firstBU">[2]Données!#REF!</definedName>
    <definedName name="firstBU5">[7]Données!$B$56</definedName>
    <definedName name="firstC">[2]Données!#REF!</definedName>
    <definedName name="Gain_moyen">#REF!</definedName>
    <definedName name="Group1">"OptionButton1,OptionButton2,OptionButton3"</definedName>
    <definedName name="Group8">"OptionButton22,OptionButton23,OptionButton24"</definedName>
    <definedName name="Group9">"OptionButton25,OptionButton26,OptionButton27"</definedName>
    <definedName name="I_Line">#REF!</definedName>
    <definedName name="I_Line_2b">#REF!</definedName>
    <definedName name="k0">'[1]Convert Lat, Long to UTM'!$C$9</definedName>
    <definedName name="lambda">#REF!</definedName>
    <definedName name="lambda0">[8]Données!$H$12</definedName>
    <definedName name="Lambda0_à_20_C">[2]Données!#REF!</definedName>
    <definedName name="Lambda0_DCF">#REF!</definedName>
    <definedName name="Lambda0_moinsD_20C">#REF!</definedName>
    <definedName name="Lambda0_moinsD_chaud">#REF!</definedName>
    <definedName name="Lambda0_moinsD_froid">#REF!</definedName>
    <definedName name="Lambda0_plusD_20C">#REF!</definedName>
    <definedName name="Lambda0_plusD_chaud">#REF!</definedName>
    <definedName name="Lambda0_plusD_froid">#REF!</definedName>
    <definedName name="Lambda0_plusD_moinsD_20C">#REF!</definedName>
    <definedName name="Lambda0_plusD_moinsD_chaud">#REF!</definedName>
    <definedName name="Lambda0_plusD_moinsD_froid">#REF!</definedName>
    <definedName name="lambda0_Temp_chaud">[2]Données!#REF!</definedName>
    <definedName name="lambda0DCF">[2]Données!#REF!</definedName>
    <definedName name="Lambda0DCF_20C">#REF!</definedName>
    <definedName name="Lambda0DCF_chaud">#REF!</definedName>
    <definedName name="Lambda0DCF_froid">#REF!</definedName>
    <definedName name="lambda0DSF">[8]Données!$C$6</definedName>
    <definedName name="lambda0DSF_Temp_froid">[2]Données!#REF!</definedName>
    <definedName name="lambda0LEAF">[8]Données!$H$6</definedName>
    <definedName name="lambda0pir">[4]Données!#REF!</definedName>
    <definedName name="lambdas0DCF">[2]Données!#REF!</definedName>
    <definedName name="last1">#REF!</definedName>
    <definedName name="last10">[5]Données!#REF!</definedName>
    <definedName name="last11">[5]Données!#REF!</definedName>
    <definedName name="last12">[5]Données!#REF!</definedName>
    <definedName name="last13">[5]Données!#REF!</definedName>
    <definedName name="last14">[5]Données!#REF!</definedName>
    <definedName name="last15">[5]Données!#REF!</definedName>
    <definedName name="last16">[5]Données!#REF!</definedName>
    <definedName name="last17">[5]Données!#REF!</definedName>
    <definedName name="last18">[5]Données!#REF!</definedName>
    <definedName name="last19">[5]Données!#REF!</definedName>
    <definedName name="last2">#REF!</definedName>
    <definedName name="last3">#REF!</definedName>
    <definedName name="Last4">#REF!</definedName>
    <definedName name="Last5">#REF!</definedName>
    <definedName name="Last6">#REF!</definedName>
    <definedName name="Last7">#REF!</definedName>
    <definedName name="Last8">#REF!</definedName>
    <definedName name="Last9">#REF!</definedName>
    <definedName name="LastA">[7]Données!#REF!</definedName>
    <definedName name="lastB">[2]Données!#REF!</definedName>
    <definedName name="lastBU">[2]Données!#REF!</definedName>
    <definedName name="lastC">[2]Données!#REF!</definedName>
    <definedName name="LCP">#REF!</definedName>
    <definedName name="Leaf_Comp_PTEQ1">#REF!</definedName>
    <definedName name="Leaf_Comp_PTEQ2">#REF!</definedName>
    <definedName name="Leaf_Comp_PTEQ3">#REF!</definedName>
    <definedName name="Leaf_Comp_PTEQ4">#REF!</definedName>
    <definedName name="Leaf_Comp_PTEQ5">#REF!</definedName>
    <definedName name="Leaf_Comp_PTEQ6">#REF!</definedName>
    <definedName name="Leaf_Comp_PTEQ8">#REF!</definedName>
    <definedName name="Leaf_Comp_sans_EQ1">#REF!</definedName>
    <definedName name="Leaf_Comp_sans_EQ2">#REF!</definedName>
    <definedName name="Leaf_Comp_sans_EQ3">#REF!</definedName>
    <definedName name="Leaf_Comp_sans_EQ4">#REF!</definedName>
    <definedName name="Leaf_Comp_sans_EQ5">#REF!</definedName>
    <definedName name="Leaf_Comp_sans_EQ6">#REF!</definedName>
    <definedName name="Leaf_Comp_sans_EQ8">#REF!</definedName>
    <definedName name="Leaf_Comp_SEQ1">#REF!</definedName>
    <definedName name="Leaf_Comp_SEQ2">#REF!</definedName>
    <definedName name="Leaf_Comp_SEQ3">#REF!</definedName>
    <definedName name="Leaf_Comp_SEQ4">#REF!</definedName>
    <definedName name="Leaf_Comp_SEQ5">#REF!</definedName>
    <definedName name="Leaf_Comp_SEQ6">#REF!</definedName>
    <definedName name="Leaf_Comp_SEQ8">#REF!</definedName>
    <definedName name="lengthA">[2]Données!#REF!</definedName>
    <definedName name="lengthB">[2]Données!#REF!</definedName>
    <definedName name="lengthC">[2]Données!#REF!</definedName>
    <definedName name="Lpeu">[9]Données!$H$4</definedName>
    <definedName name="Lseq">#REF!</definedName>
    <definedName name="Lteq">#REF!</definedName>
    <definedName name="LW">#REF!</definedName>
    <definedName name="LWP">#REF!</definedName>
    <definedName name="LWPV">#REF!</definedName>
    <definedName name="LWS">#REF!</definedName>
    <definedName name="LWV">#REF!</definedName>
    <definedName name="n">'[1]Convert Lat, Long to UTM'!$C$12</definedName>
    <definedName name="Nbloc">[2]Données!#REF!</definedName>
    <definedName name="Nbloc1">[2]Données!#REF!</definedName>
    <definedName name="Nbloc2">[2]Données!#REF!</definedName>
    <definedName name="Nbloc4">[7]Données!#REF!</definedName>
    <definedName name="Nbloc5">[7]Données!#REF!</definedName>
    <definedName name="NblocBU">[2]Données!#REF!</definedName>
    <definedName name="NDCF">[2]Données!#REF!</definedName>
    <definedName name="NDCF2">[2]Données!#REF!</definedName>
    <definedName name="pente">[8]Données!$H$14</definedName>
    <definedName name="pente_Leaf">#REF!</definedName>
    <definedName name="Pente_moinsD">#REF!</definedName>
    <definedName name="Pente_plusD">#REF!</definedName>
    <definedName name="Pente_plusD_moinsD">#REF!</definedName>
    <definedName name="pente_SMF">[10]Données!$I$179</definedName>
    <definedName name="penteDCF">#REF!</definedName>
    <definedName name="penteLMF">[10]Données!$C$167</definedName>
    <definedName name="pentepir">[4]Données!#REF!</definedName>
    <definedName name="PEU">[11]Schéma!$C$4</definedName>
    <definedName name="Pno_16l">#REF!</definedName>
    <definedName name="POL">#REF!</definedName>
    <definedName name="Pout">[3]puissance!$B$2</definedName>
    <definedName name="Pout_ampli">#REF!</definedName>
    <definedName name="Pout2">#REF!</definedName>
    <definedName name="Precslope_20">'[4]NU Dispersion'!#REF!</definedName>
    <definedName name="_xlnm.Print_Area" localSheetId="0">'Seg 7'!$A$1:$AF$137</definedName>
    <definedName name="_xlnm.Print_Titles" localSheetId="0">'Seg 7'!$1:$6</definedName>
    <definedName name="PTEQ">#REF!</definedName>
    <definedName name="Pumpefailure">#REF!</definedName>
    <definedName name="R_cable_branch">#REF!</definedName>
    <definedName name="R_cable_trunk">#REF!</definedName>
    <definedName name="R_cable_trunk_2b">#REF!</definedName>
    <definedName name="rpscou">(#REF!)</definedName>
    <definedName name="rpsdis">(#REF!)</definedName>
    <definedName name="SA">#REF!</definedName>
    <definedName name="SA14MM">#REF!</definedName>
    <definedName name="SA14V">#REF!</definedName>
    <definedName name="SAV">#REF!</definedName>
    <definedName name="segment">#REF!</definedName>
    <definedName name="SEQ">#REF!</definedName>
    <definedName name="shallow_Water">#REF!</definedName>
    <definedName name="SHAPE">#REF!</definedName>
    <definedName name="Span">[2]Données!#REF!</definedName>
    <definedName name="Span_ATEQ2">[5]Données!#REF!</definedName>
    <definedName name="Span_ATEQ3">[5]Données!#REF!</definedName>
    <definedName name="Span_ATEQ5">[5]Données!#REF!</definedName>
    <definedName name="Span_ATEQ6">[5]Données!#REF!</definedName>
    <definedName name="Span_ATEQ7">[5]Données!#REF!</definedName>
    <definedName name="span_DCF1">#REF!</definedName>
    <definedName name="span_DCF2">#REF!</definedName>
    <definedName name="span_DCF3">#REF!</definedName>
    <definedName name="span_DCF4">#REF!</definedName>
    <definedName name="span_DCF5">#REF!</definedName>
    <definedName name="span_DCF6">#REF!</definedName>
    <definedName name="span_DCF7">#REF!</definedName>
    <definedName name="span_DCF8">#REF!</definedName>
    <definedName name="span_DCF9">#REF!</definedName>
    <definedName name="Span_PTEQ1">[3]Données!$B$47</definedName>
    <definedName name="Span_PTEQ3">[5]Données!#REF!</definedName>
    <definedName name="Span_PTEQ4">[3]Données!$F$66</definedName>
    <definedName name="Span_PTEQ5">[5]Données!#REF!</definedName>
    <definedName name="Span_PTEQ6">[5]Données!#REF!</definedName>
    <definedName name="Span_PTEQ7">[5]Données!#REF!</definedName>
    <definedName name="Span_SEQ1">[3]Données!$B$48</definedName>
    <definedName name="span_SEQ10">[5]Données!#REF!</definedName>
    <definedName name="span_SEQ11">[5]Données!#REF!</definedName>
    <definedName name="span_SEQ12">[5]Données!#REF!</definedName>
    <definedName name="span_SEQ13">[5]Données!#REF!</definedName>
    <definedName name="span_SEQ14">[5]Données!#REF!</definedName>
    <definedName name="span_SEQ15">[5]Données!#REF!</definedName>
    <definedName name="span_SEQ16">[5]Données!#REF!</definedName>
    <definedName name="span_SEQ17">[5]Données!#REF!</definedName>
    <definedName name="span_SEQ19">[5]Données!#REF!</definedName>
    <definedName name="Span_SEQ3">[5]Données!#REF!</definedName>
    <definedName name="Span_SEQ4">[3]Données!$F$67</definedName>
    <definedName name="Span_SEQ5">[5]Données!#REF!</definedName>
    <definedName name="span_SEQ6">[5]Données!#REF!</definedName>
    <definedName name="span_SEQ7">[5]Données!#REF!</definedName>
    <definedName name="span_SEQ8">[5]Données!#REF!</definedName>
    <definedName name="span_SEQ9">[5]Données!#REF!</definedName>
    <definedName name="Span_Teq">[5]Données!#REF!</definedName>
    <definedName name="Span1">#REF!</definedName>
    <definedName name="span10">[5]Données!#REF!</definedName>
    <definedName name="span11">[5]Données!#REF!</definedName>
    <definedName name="span12">[5]Données!#REF!</definedName>
    <definedName name="span13">[5]Données!#REF!</definedName>
    <definedName name="span14">[5]Données!#REF!</definedName>
    <definedName name="span15">[5]Données!#REF!</definedName>
    <definedName name="span16">[5]Données!#REF!</definedName>
    <definedName name="span17">[5]Données!#REF!</definedName>
    <definedName name="span18">[5]Données!#REF!</definedName>
    <definedName name="span19">[5]Données!#REF!</definedName>
    <definedName name="Span2">#REF!</definedName>
    <definedName name="span3">#REF!</definedName>
    <definedName name="Span4">#REF!</definedName>
    <definedName name="Span5">#REF!</definedName>
    <definedName name="Span6">#REF!</definedName>
    <definedName name="Span7">#REF!</definedName>
    <definedName name="Span8">#REF!</definedName>
    <definedName name="Span9">#REF!</definedName>
    <definedName name="spanBU">[2]Données!#REF!</definedName>
    <definedName name="spanBU3">[2]Données!#REF!</definedName>
    <definedName name="spanDCF10">[5]Données!#REF!</definedName>
    <definedName name="spanDCF11">[5]Données!#REF!</definedName>
    <definedName name="spanDCF12">[5]Données!#REF!</definedName>
    <definedName name="spanDCF13">[5]Données!#REF!</definedName>
    <definedName name="spanDCF14">[5]Données!#REF!</definedName>
    <definedName name="spanDCF15">[5]Données!#REF!</definedName>
    <definedName name="spanDCF16">[5]Données!#REF!</definedName>
    <definedName name="spanDCF18">[5]Données!#REF!</definedName>
    <definedName name="spanDCF19">[5]Données!#REF!</definedName>
    <definedName name="spanDCF2">[5]Données!#REF!</definedName>
    <definedName name="spanDCF3">[5]Données!#REF!</definedName>
    <definedName name="spanDCF5">[5]Données!#REF!</definedName>
    <definedName name="spanDCF6">[5]Données!#REF!</definedName>
    <definedName name="spanDCF7">[5]Données!#REF!</definedName>
    <definedName name="spanDCF8">[5]Données!#REF!</definedName>
    <definedName name="spanDCF8_2">#REF!</definedName>
    <definedName name="spanDCF9">[5]Données!#REF!</definedName>
    <definedName name="spanDCFBU">[2]Données!#REF!</definedName>
    <definedName name="spanDSF1">[2]Données!#REF!</definedName>
    <definedName name="spanDSF2">[2]Données!#REF!</definedName>
    <definedName name="spanDSF3">[7]Données!$F$31</definedName>
    <definedName name="spanDSF4">[7]Données!#REF!</definedName>
    <definedName name="spanDSFBU">[2]Données!#REF!</definedName>
    <definedName name="spannom">[2]Données!#REF!</definedName>
    <definedName name="spanPEU1">[12]Données!$B$31</definedName>
    <definedName name="spanPEU2">[12]Données!$D$31</definedName>
    <definedName name="spanRS_DCF">[5]Données!#REF!</definedName>
    <definedName name="SpanSEQ1">[2]Données!#REF!</definedName>
    <definedName name="spanSEQ2">[2]Données!#REF!</definedName>
    <definedName name="spanSEQ3">[7]Données!$F$33</definedName>
    <definedName name="spanSEQ4">[7]Données!#REF!</definedName>
    <definedName name="SpanSEQBU">[2]Données!#REF!</definedName>
    <definedName name="SpanTEQ1">[2]Données!#REF!</definedName>
    <definedName name="SpanTEQ2">[5]Données!#REF!</definedName>
    <definedName name="spanTEQ3">[7]Données!$F$32</definedName>
    <definedName name="spanTEQ4">[7]Données!#REF!</definedName>
    <definedName name="SpanTEQBU">[2]Données!#REF!</definedName>
    <definedName name="Temp">[9]Données!$C$4</definedName>
    <definedName name="Temp_chaud">#REF!</definedName>
    <definedName name="Temp_froid">#REF!</definedName>
    <definedName name="TEQ">#REF!</definedName>
    <definedName name="Teq_active">#REF!</definedName>
    <definedName name="Teq_passive">#REF!</definedName>
    <definedName name="Total_length1">[2]Données!#REF!</definedName>
    <definedName name="Total_length2">[2]Données!#REF!</definedName>
    <definedName name="V_ATEQ">#REF!</definedName>
    <definedName name="V_BU">#REF!</definedName>
    <definedName name="V_BU_b">'[13] SMW4 - New Option'!$C$12</definedName>
    <definedName name="V_BUbr">#REF!</definedName>
    <definedName name="V_Rep">#REF!</definedName>
    <definedName name="VarL0">#REF!</definedName>
    <definedName name="VarL0bis">[5]Données!#REF!</definedName>
    <definedName name="VarL0pir">[2]Données!#REF!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33" i="7" l="1"/>
  <c r="A1635" i="7" s="1"/>
  <c r="I1633" i="7"/>
  <c r="O1632" i="7" s="1"/>
  <c r="J1633" i="7"/>
  <c r="K1633" i="7" s="1"/>
  <c r="M1633" i="7"/>
  <c r="Q1632" i="7" s="1"/>
  <c r="N1633" i="7"/>
  <c r="R1632" i="7" s="1"/>
  <c r="O1634" i="7"/>
  <c r="T1634" i="7" s="1"/>
  <c r="V1634" i="7" s="1"/>
  <c r="Y1634" i="7" s="1"/>
  <c r="R1634" i="7"/>
  <c r="I1635" i="7"/>
  <c r="J1635" i="7"/>
  <c r="K1635" i="7"/>
  <c r="N1635" i="7"/>
  <c r="O1636" i="7"/>
  <c r="A1637" i="7"/>
  <c r="A1639" i="7" s="1"/>
  <c r="A1641" i="7" s="1"/>
  <c r="A1643" i="7" s="1"/>
  <c r="A1645" i="7" s="1"/>
  <c r="A1647" i="7" s="1"/>
  <c r="A1649" i="7" s="1"/>
  <c r="A1651" i="7" s="1"/>
  <c r="A1653" i="7" s="1"/>
  <c r="A1655" i="7" s="1"/>
  <c r="A1657" i="7" s="1"/>
  <c r="A1659" i="7" s="1"/>
  <c r="A1661" i="7" s="1"/>
  <c r="A1663" i="7" s="1"/>
  <c r="A1665" i="7" s="1"/>
  <c r="A1667" i="7" s="1"/>
  <c r="A1669" i="7" s="1"/>
  <c r="A1671" i="7" s="1"/>
  <c r="A1673" i="7" s="1"/>
  <c r="A1675" i="7" s="1"/>
  <c r="A1677" i="7" s="1"/>
  <c r="A1679" i="7" s="1"/>
  <c r="A1681" i="7" s="1"/>
  <c r="A1683" i="7" s="1"/>
  <c r="A1685" i="7" s="1"/>
  <c r="A1687" i="7" s="1"/>
  <c r="A1689" i="7" s="1"/>
  <c r="A1691" i="7" s="1"/>
  <c r="A1693" i="7" s="1"/>
  <c r="A1695" i="7" s="1"/>
  <c r="A1697" i="7" s="1"/>
  <c r="A1699" i="7" s="1"/>
  <c r="A1701" i="7" s="1"/>
  <c r="A1703" i="7" s="1"/>
  <c r="A1705" i="7" s="1"/>
  <c r="A1707" i="7" s="1"/>
  <c r="A1709" i="7" s="1"/>
  <c r="A1711" i="7" s="1"/>
  <c r="A1713" i="7" s="1"/>
  <c r="A1715" i="7" s="1"/>
  <c r="A1717" i="7" s="1"/>
  <c r="A1719" i="7" s="1"/>
  <c r="A1721" i="7" s="1"/>
  <c r="A1723" i="7" s="1"/>
  <c r="A1725" i="7" s="1"/>
  <c r="A1727" i="7" s="1"/>
  <c r="A1729" i="7" s="1"/>
  <c r="A1731" i="7" s="1"/>
  <c r="A1733" i="7" s="1"/>
  <c r="A1735" i="7" s="1"/>
  <c r="A1737" i="7" s="1"/>
  <c r="A1739" i="7" s="1"/>
  <c r="A1741" i="7" s="1"/>
  <c r="A1743" i="7" s="1"/>
  <c r="A1745" i="7" s="1"/>
  <c r="A1747" i="7" s="1"/>
  <c r="A1749" i="7" s="1"/>
  <c r="A1751" i="7" s="1"/>
  <c r="A1753" i="7" s="1"/>
  <c r="A1755" i="7" s="1"/>
  <c r="A1757" i="7" s="1"/>
  <c r="A1759" i="7" s="1"/>
  <c r="A1761" i="7" s="1"/>
  <c r="A1763" i="7" s="1"/>
  <c r="A1765" i="7" s="1"/>
  <c r="A1767" i="7" s="1"/>
  <c r="A1769" i="7" s="1"/>
  <c r="A1771" i="7" s="1"/>
  <c r="A1773" i="7" s="1"/>
  <c r="A1775" i="7" s="1"/>
  <c r="A1777" i="7" s="1"/>
  <c r="A1779" i="7" s="1"/>
  <c r="A1781" i="7" s="1"/>
  <c r="A1783" i="7" s="1"/>
  <c r="A1785" i="7" s="1"/>
  <c r="A1787" i="7" s="1"/>
  <c r="A1789" i="7" s="1"/>
  <c r="A1791" i="7" s="1"/>
  <c r="A1793" i="7" s="1"/>
  <c r="A1795" i="7" s="1"/>
  <c r="A1797" i="7" s="1"/>
  <c r="A1799" i="7" s="1"/>
  <c r="A1801" i="7" s="1"/>
  <c r="A1803" i="7" s="1"/>
  <c r="A1805" i="7" s="1"/>
  <c r="A1807" i="7" s="1"/>
  <c r="A1809" i="7" s="1"/>
  <c r="A1811" i="7" s="1"/>
  <c r="A1813" i="7" s="1"/>
  <c r="A1815" i="7" s="1"/>
  <c r="A1817" i="7" s="1"/>
  <c r="A1819" i="7" s="1"/>
  <c r="A1821" i="7" s="1"/>
  <c r="A1823" i="7" s="1"/>
  <c r="A1825" i="7" s="1"/>
  <c r="A1827" i="7" s="1"/>
  <c r="A1829" i="7" s="1"/>
  <c r="A1831" i="7" s="1"/>
  <c r="A1833" i="7" s="1"/>
  <c r="A1835" i="7" s="1"/>
  <c r="A1837" i="7" s="1"/>
  <c r="A1839" i="7" s="1"/>
  <c r="A1841" i="7" s="1"/>
  <c r="A1843" i="7" s="1"/>
  <c r="A1845" i="7" s="1"/>
  <c r="A1847" i="7" s="1"/>
  <c r="A1849" i="7" s="1"/>
  <c r="A1851" i="7" s="1"/>
  <c r="A1853" i="7" s="1"/>
  <c r="A1855" i="7" s="1"/>
  <c r="A1857" i="7" s="1"/>
  <c r="A1859" i="7" s="1"/>
  <c r="A1861" i="7" s="1"/>
  <c r="A1863" i="7" s="1"/>
  <c r="A1865" i="7" s="1"/>
  <c r="A1867" i="7" s="1"/>
  <c r="A1869" i="7" s="1"/>
  <c r="A1871" i="7" s="1"/>
  <c r="A1873" i="7" s="1"/>
  <c r="A1875" i="7" s="1"/>
  <c r="A1877" i="7" s="1"/>
  <c r="A1879" i="7" s="1"/>
  <c r="A1881" i="7" s="1"/>
  <c r="A1883" i="7" s="1"/>
  <c r="A1885" i="7" s="1"/>
  <c r="A1887" i="7" s="1"/>
  <c r="A1889" i="7" s="1"/>
  <c r="A1891" i="7" s="1"/>
  <c r="A1893" i="7" s="1"/>
  <c r="A1895" i="7" s="1"/>
  <c r="A1897" i="7" s="1"/>
  <c r="A1899" i="7" s="1"/>
  <c r="A1901" i="7" s="1"/>
  <c r="A1903" i="7" s="1"/>
  <c r="A1905" i="7" s="1"/>
  <c r="A1907" i="7" s="1"/>
  <c r="A1909" i="7" s="1"/>
  <c r="A1911" i="7" s="1"/>
  <c r="A1913" i="7" s="1"/>
  <c r="A1915" i="7" s="1"/>
  <c r="A1917" i="7" s="1"/>
  <c r="A1919" i="7" s="1"/>
  <c r="A1921" i="7" s="1"/>
  <c r="A1923" i="7" s="1"/>
  <c r="A1925" i="7" s="1"/>
  <c r="A1927" i="7" s="1"/>
  <c r="A1929" i="7" s="1"/>
  <c r="A1931" i="7" s="1"/>
  <c r="A1933" i="7" s="1"/>
  <c r="A1935" i="7" s="1"/>
  <c r="A1937" i="7" s="1"/>
  <c r="A1939" i="7" s="1"/>
  <c r="A1941" i="7" s="1"/>
  <c r="A1943" i="7" s="1"/>
  <c r="A1945" i="7" s="1"/>
  <c r="A1947" i="7" s="1"/>
  <c r="A1949" i="7" s="1"/>
  <c r="A1951" i="7" s="1"/>
  <c r="A1953" i="7" s="1"/>
  <c r="A1955" i="7" s="1"/>
  <c r="A1957" i="7" s="1"/>
  <c r="A1959" i="7" s="1"/>
  <c r="A1961" i="7" s="1"/>
  <c r="A1963" i="7" s="1"/>
  <c r="A1965" i="7" s="1"/>
  <c r="A1967" i="7" s="1"/>
  <c r="A1969" i="7" s="1"/>
  <c r="A1971" i="7" s="1"/>
  <c r="A1973" i="7" s="1"/>
  <c r="A1975" i="7" s="1"/>
  <c r="A1977" i="7" s="1"/>
  <c r="A1979" i="7" s="1"/>
  <c r="A1981" i="7" s="1"/>
  <c r="A1983" i="7" s="1"/>
  <c r="A1985" i="7" s="1"/>
  <c r="A1987" i="7" s="1"/>
  <c r="A1989" i="7" s="1"/>
  <c r="A1991" i="7" s="1"/>
  <c r="A1993" i="7" s="1"/>
  <c r="A1995" i="7" s="1"/>
  <c r="A1997" i="7" s="1"/>
  <c r="A1999" i="7" s="1"/>
  <c r="I1637" i="7"/>
  <c r="J1637" i="7" s="1"/>
  <c r="N1637" i="7"/>
  <c r="R1636" i="7" s="1"/>
  <c r="I1639" i="7"/>
  <c r="O1638" i="7" s="1"/>
  <c r="N1639" i="7"/>
  <c r="R1638" i="7" s="1"/>
  <c r="R1640" i="7"/>
  <c r="I1641" i="7"/>
  <c r="O1640" i="7" s="1"/>
  <c r="J1641" i="7"/>
  <c r="N1641" i="7"/>
  <c r="I1643" i="7"/>
  <c r="J1643" i="7"/>
  <c r="L1643" i="7" s="1"/>
  <c r="K1643" i="7"/>
  <c r="N1643" i="7"/>
  <c r="O1644" i="7"/>
  <c r="I1645" i="7"/>
  <c r="J1645" i="7"/>
  <c r="M1645" i="7" s="1"/>
  <c r="K1645" i="7"/>
  <c r="L1645" i="7" s="1"/>
  <c r="P1644" i="7" s="1"/>
  <c r="S1644" i="7" s="1"/>
  <c r="N1645" i="7"/>
  <c r="R1646" i="7"/>
  <c r="I1647" i="7"/>
  <c r="N1647" i="7"/>
  <c r="I1649" i="7"/>
  <c r="O1648" i="7" s="1"/>
  <c r="J1649" i="7"/>
  <c r="K1649" i="7" s="1"/>
  <c r="M1649" i="7"/>
  <c r="N1649" i="7"/>
  <c r="R1648" i="7" s="1"/>
  <c r="O1650" i="7"/>
  <c r="R1650" i="7"/>
  <c r="I1651" i="7"/>
  <c r="J1651" i="7"/>
  <c r="N1651" i="7"/>
  <c r="O1652" i="7"/>
  <c r="I1653" i="7"/>
  <c r="J1653" i="7" s="1"/>
  <c r="N1653" i="7"/>
  <c r="R1652" i="7" s="1"/>
  <c r="I1655" i="7"/>
  <c r="O1654" i="7" s="1"/>
  <c r="N1655" i="7"/>
  <c r="R1654" i="7" s="1"/>
  <c r="R1656" i="7"/>
  <c r="I1657" i="7"/>
  <c r="J1657" i="7" s="1"/>
  <c r="N1657" i="7"/>
  <c r="I1659" i="7"/>
  <c r="J1659" i="7"/>
  <c r="L1659" i="7" s="1"/>
  <c r="K1659" i="7"/>
  <c r="N1659" i="7"/>
  <c r="O1660" i="7"/>
  <c r="I1661" i="7"/>
  <c r="J1661" i="7"/>
  <c r="K1661" i="7"/>
  <c r="L1661" i="7"/>
  <c r="P1660" i="7" s="1"/>
  <c r="S1660" i="7" s="1"/>
  <c r="M1661" i="7"/>
  <c r="N1661" i="7"/>
  <c r="R1662" i="7"/>
  <c r="I1663" i="7"/>
  <c r="N1663" i="7"/>
  <c r="I1665" i="7"/>
  <c r="J1665" i="7"/>
  <c r="K1665" i="7" s="1"/>
  <c r="M1665" i="7"/>
  <c r="N1665" i="7"/>
  <c r="O1666" i="7"/>
  <c r="I1667" i="7"/>
  <c r="J1667" i="7"/>
  <c r="K1667" i="7"/>
  <c r="N1667" i="7"/>
  <c r="O1668" i="7"/>
  <c r="I1669" i="7"/>
  <c r="J1669" i="7" s="1"/>
  <c r="N1669" i="7"/>
  <c r="R1668" i="7" s="1"/>
  <c r="I1671" i="7"/>
  <c r="O1670" i="7" s="1"/>
  <c r="N1671" i="7"/>
  <c r="R1670" i="7" s="1"/>
  <c r="R1672" i="7"/>
  <c r="I1673" i="7"/>
  <c r="N1673" i="7"/>
  <c r="I1675" i="7"/>
  <c r="J1675" i="7"/>
  <c r="K1675" i="7"/>
  <c r="L1675" i="7" s="1"/>
  <c r="M1675" i="7"/>
  <c r="N1675" i="7"/>
  <c r="I1677" i="7"/>
  <c r="O1676" i="7" s="1"/>
  <c r="J1677" i="7"/>
  <c r="M1677" i="7" s="1"/>
  <c r="Q1676" i="7" s="1"/>
  <c r="K1677" i="7"/>
  <c r="L1677" i="7" s="1"/>
  <c r="P1676" i="7" s="1"/>
  <c r="S1676" i="7" s="1"/>
  <c r="N1677" i="7"/>
  <c r="R1678" i="7"/>
  <c r="I1679" i="7"/>
  <c r="N1679" i="7"/>
  <c r="I1681" i="7"/>
  <c r="J1681" i="7"/>
  <c r="K1681" i="7" s="1"/>
  <c r="M1681" i="7"/>
  <c r="N1681" i="7"/>
  <c r="R1680" i="7" s="1"/>
  <c r="O1682" i="7"/>
  <c r="R1682" i="7"/>
  <c r="I1683" i="7"/>
  <c r="J1683" i="7"/>
  <c r="K1683" i="7" s="1"/>
  <c r="N1683" i="7"/>
  <c r="O1684" i="7"/>
  <c r="I1685" i="7"/>
  <c r="J1685" i="7" s="1"/>
  <c r="N1685" i="7"/>
  <c r="R1684" i="7" s="1"/>
  <c r="I1687" i="7"/>
  <c r="O1686" i="7" s="1"/>
  <c r="N1687" i="7"/>
  <c r="R1686" i="7" s="1"/>
  <c r="R1688" i="7"/>
  <c r="I1689" i="7"/>
  <c r="O1688" i="7" s="1"/>
  <c r="N1689" i="7"/>
  <c r="O1690" i="7"/>
  <c r="I1691" i="7"/>
  <c r="J1691" i="7" s="1"/>
  <c r="N1691" i="7"/>
  <c r="I1693" i="7"/>
  <c r="O1692" i="7" s="1"/>
  <c r="J1693" i="7"/>
  <c r="M1693" i="7" s="1"/>
  <c r="K1693" i="7"/>
  <c r="L1693" i="7"/>
  <c r="N1693" i="7"/>
  <c r="I1695" i="7"/>
  <c r="N1695" i="7"/>
  <c r="R1694" i="7" s="1"/>
  <c r="I1697" i="7"/>
  <c r="J1697" i="7"/>
  <c r="M1697" i="7"/>
  <c r="N1697" i="7"/>
  <c r="O1698" i="7"/>
  <c r="I1699" i="7"/>
  <c r="J1699" i="7"/>
  <c r="K1699" i="7"/>
  <c r="N1699" i="7"/>
  <c r="O1700" i="7"/>
  <c r="I1701" i="7"/>
  <c r="J1701" i="7" s="1"/>
  <c r="N1701" i="7"/>
  <c r="R1700" i="7" s="1"/>
  <c r="T1700" i="7" s="1"/>
  <c r="V1700" i="7" s="1"/>
  <c r="Y1700" i="7" s="1"/>
  <c r="I1703" i="7"/>
  <c r="N1703" i="7"/>
  <c r="R1702" i="7" s="1"/>
  <c r="I1705" i="7"/>
  <c r="J1705" i="7"/>
  <c r="N1705" i="7"/>
  <c r="R1704" i="7" s="1"/>
  <c r="I1707" i="7"/>
  <c r="J1707" i="7"/>
  <c r="K1707" i="7"/>
  <c r="M1707" i="7"/>
  <c r="N1707" i="7"/>
  <c r="R1708" i="7"/>
  <c r="T1708" i="7"/>
  <c r="V1708" i="7" s="1"/>
  <c r="Y1708" i="7" s="1"/>
  <c r="I1709" i="7"/>
  <c r="O1708" i="7" s="1"/>
  <c r="J1709" i="7"/>
  <c r="M1709" i="7" s="1"/>
  <c r="Q1708" i="7" s="1"/>
  <c r="K1709" i="7"/>
  <c r="L1709" i="7"/>
  <c r="N1709" i="7"/>
  <c r="O1710" i="7"/>
  <c r="I1711" i="7"/>
  <c r="J1711" i="7" s="1"/>
  <c r="M1711" i="7"/>
  <c r="Q1710" i="7" s="1"/>
  <c r="N1711" i="7"/>
  <c r="R1710" i="7" s="1"/>
  <c r="O1712" i="7"/>
  <c r="R1712" i="7"/>
  <c r="I1713" i="7"/>
  <c r="J1713" i="7" s="1"/>
  <c r="M1713" i="7"/>
  <c r="Q1712" i="7" s="1"/>
  <c r="N1713" i="7"/>
  <c r="I1715" i="7"/>
  <c r="O1714" i="7" s="1"/>
  <c r="N1715" i="7"/>
  <c r="R1714" i="7" s="1"/>
  <c r="I1717" i="7"/>
  <c r="J1717" i="7"/>
  <c r="K1717" i="7"/>
  <c r="L1717" i="7" s="1"/>
  <c r="M1717" i="7"/>
  <c r="N1717" i="7"/>
  <c r="I1719" i="7"/>
  <c r="N1719" i="7"/>
  <c r="I1721" i="7"/>
  <c r="N1721" i="7"/>
  <c r="R1720" i="7" s="1"/>
  <c r="I1723" i="7"/>
  <c r="J1723" i="7"/>
  <c r="K1723" i="7" s="1"/>
  <c r="M1723" i="7"/>
  <c r="N1723" i="7"/>
  <c r="O1724" i="7"/>
  <c r="R1724" i="7"/>
  <c r="I1725" i="7"/>
  <c r="J1725" i="7"/>
  <c r="N1725" i="7"/>
  <c r="I1727" i="7"/>
  <c r="J1727" i="7" s="1"/>
  <c r="N1727" i="7"/>
  <c r="R1726" i="7" s="1"/>
  <c r="I1729" i="7"/>
  <c r="O1728" i="7" s="1"/>
  <c r="N1729" i="7"/>
  <c r="R1728" i="7" s="1"/>
  <c r="I1731" i="7"/>
  <c r="N1731" i="7"/>
  <c r="R1730" i="7" s="1"/>
  <c r="I1733" i="7"/>
  <c r="J1733" i="7"/>
  <c r="K1733" i="7"/>
  <c r="L1733" i="7"/>
  <c r="M1733" i="7"/>
  <c r="N1733" i="7"/>
  <c r="I1735" i="7"/>
  <c r="N1735" i="7"/>
  <c r="I1737" i="7"/>
  <c r="J1737" i="7" s="1"/>
  <c r="N1737" i="7"/>
  <c r="R1736" i="7" s="1"/>
  <c r="I1739" i="7"/>
  <c r="J1739" i="7"/>
  <c r="N1739" i="7"/>
  <c r="O1740" i="7"/>
  <c r="I1741" i="7"/>
  <c r="J1741" i="7"/>
  <c r="M1741" i="7" s="1"/>
  <c r="K1741" i="7"/>
  <c r="L1741" i="7" s="1"/>
  <c r="P1742" i="7" s="1"/>
  <c r="S1742" i="7" s="1"/>
  <c r="N1741" i="7"/>
  <c r="O1742" i="7"/>
  <c r="U1742" i="7" s="1"/>
  <c r="T1742" i="7"/>
  <c r="V1742" i="7" s="1"/>
  <c r="Y1742" i="7"/>
  <c r="I1743" i="7"/>
  <c r="J1743" i="7" s="1"/>
  <c r="K1743" i="7" s="1"/>
  <c r="L1743" i="7"/>
  <c r="M1743" i="7"/>
  <c r="Q1742" i="7" s="1"/>
  <c r="N1743" i="7"/>
  <c r="R1742" i="7" s="1"/>
  <c r="I1745" i="7"/>
  <c r="N1745" i="7"/>
  <c r="R1744" i="7" s="1"/>
  <c r="R1746" i="7"/>
  <c r="I1747" i="7"/>
  <c r="J1747" i="7"/>
  <c r="K1747" i="7"/>
  <c r="N1747" i="7"/>
  <c r="O1748" i="7"/>
  <c r="I1749" i="7"/>
  <c r="J1749" i="7" s="1"/>
  <c r="N1749" i="7"/>
  <c r="I1751" i="7"/>
  <c r="N1751" i="7"/>
  <c r="R1752" i="7"/>
  <c r="I1753" i="7"/>
  <c r="N1753" i="7"/>
  <c r="O1754" i="7"/>
  <c r="I1755" i="7"/>
  <c r="J1755" i="7"/>
  <c r="K1755" i="7"/>
  <c r="M1755" i="7"/>
  <c r="N1755" i="7"/>
  <c r="R1756" i="7" s="1"/>
  <c r="T1756" i="7" s="1"/>
  <c r="V1756" i="7" s="1"/>
  <c r="Y1756" i="7" s="1"/>
  <c r="O1756" i="7"/>
  <c r="I1757" i="7"/>
  <c r="J1757" i="7"/>
  <c r="M1757" i="7" s="1"/>
  <c r="K1757" i="7"/>
  <c r="L1757" i="7" s="1"/>
  <c r="N1757" i="7"/>
  <c r="Q1758" i="7"/>
  <c r="I1759" i="7"/>
  <c r="J1759" i="7" s="1"/>
  <c r="K1759" i="7" s="1"/>
  <c r="L1759" i="7"/>
  <c r="P1758" i="7" s="1"/>
  <c r="S1758" i="7" s="1"/>
  <c r="M1759" i="7"/>
  <c r="N1759" i="7"/>
  <c r="R1758" i="7" s="1"/>
  <c r="I1761" i="7"/>
  <c r="N1761" i="7"/>
  <c r="R1762" i="7"/>
  <c r="I1763" i="7"/>
  <c r="J1763" i="7"/>
  <c r="K1763" i="7"/>
  <c r="N1763" i="7"/>
  <c r="O1764" i="7"/>
  <c r="I1765" i="7"/>
  <c r="J1765" i="7"/>
  <c r="K1765" i="7"/>
  <c r="L1765" i="7"/>
  <c r="M1765" i="7"/>
  <c r="N1765" i="7"/>
  <c r="O1766" i="7"/>
  <c r="I1767" i="7"/>
  <c r="J1767" i="7"/>
  <c r="K1767" i="7"/>
  <c r="N1767" i="7"/>
  <c r="R1766" i="7" s="1"/>
  <c r="O1768" i="7"/>
  <c r="I1769" i="7"/>
  <c r="J1769" i="7"/>
  <c r="M1769" i="7" s="1"/>
  <c r="K1769" i="7"/>
  <c r="L1769" i="7" s="1"/>
  <c r="N1769" i="7"/>
  <c r="I1771" i="7"/>
  <c r="N1771" i="7"/>
  <c r="I1773" i="7"/>
  <c r="N1773" i="7"/>
  <c r="R1772" i="7" s="1"/>
  <c r="I1775" i="7"/>
  <c r="J1775" i="7"/>
  <c r="K1775" i="7"/>
  <c r="M1775" i="7"/>
  <c r="N1775" i="7"/>
  <c r="R1774" i="7" s="1"/>
  <c r="O1776" i="7"/>
  <c r="I1777" i="7"/>
  <c r="J1777" i="7"/>
  <c r="M1777" i="7" s="1"/>
  <c r="Q1776" i="7" s="1"/>
  <c r="K1777" i="7"/>
  <c r="L1777" i="7"/>
  <c r="N1777" i="7"/>
  <c r="O1778" i="7"/>
  <c r="I1779" i="7"/>
  <c r="J1779" i="7" s="1"/>
  <c r="N1779" i="7"/>
  <c r="R1778" i="7" s="1"/>
  <c r="T1780" i="7"/>
  <c r="V1780" i="7" s="1"/>
  <c r="Y1780" i="7" s="1"/>
  <c r="I1781" i="7"/>
  <c r="O1780" i="7" s="1"/>
  <c r="J1781" i="7"/>
  <c r="N1781" i="7"/>
  <c r="R1780" i="7" s="1"/>
  <c r="R1782" i="7"/>
  <c r="I1783" i="7"/>
  <c r="J1783" i="7"/>
  <c r="N1783" i="7"/>
  <c r="I1785" i="7"/>
  <c r="J1785" i="7"/>
  <c r="M1785" i="7" s="1"/>
  <c r="K1785" i="7"/>
  <c r="L1785" i="7"/>
  <c r="N1785" i="7"/>
  <c r="R1784" i="7" s="1"/>
  <c r="I1787" i="7"/>
  <c r="N1787" i="7"/>
  <c r="R1788" i="7"/>
  <c r="I1789" i="7"/>
  <c r="J1789" i="7"/>
  <c r="M1789" i="7"/>
  <c r="N1789" i="7"/>
  <c r="Q1790" i="7"/>
  <c r="R1790" i="7"/>
  <c r="I1791" i="7"/>
  <c r="J1791" i="7"/>
  <c r="K1791" i="7"/>
  <c r="M1791" i="7"/>
  <c r="N1791" i="7"/>
  <c r="O1792" i="7"/>
  <c r="I1793" i="7"/>
  <c r="J1793" i="7"/>
  <c r="M1793" i="7" s="1"/>
  <c r="K1793" i="7"/>
  <c r="L1793" i="7"/>
  <c r="N1793" i="7"/>
  <c r="R1792" i="7" s="1"/>
  <c r="I1795" i="7"/>
  <c r="N1795" i="7"/>
  <c r="I1797" i="7"/>
  <c r="N1797" i="7"/>
  <c r="R1796" i="7" s="1"/>
  <c r="R1798" i="7"/>
  <c r="I1799" i="7"/>
  <c r="J1799" i="7" s="1"/>
  <c r="N1799" i="7"/>
  <c r="I1801" i="7"/>
  <c r="J1801" i="7"/>
  <c r="M1801" i="7" s="1"/>
  <c r="K1801" i="7"/>
  <c r="L1801" i="7"/>
  <c r="N1801" i="7"/>
  <c r="I1803" i="7"/>
  <c r="N1803" i="7"/>
  <c r="R1804" i="7"/>
  <c r="I1805" i="7"/>
  <c r="O1804" i="7" s="1"/>
  <c r="J1805" i="7"/>
  <c r="N1805" i="7"/>
  <c r="O1806" i="7"/>
  <c r="I1807" i="7"/>
  <c r="J1807" i="7"/>
  <c r="K1807" i="7"/>
  <c r="N1807" i="7"/>
  <c r="R1806" i="7" s="1"/>
  <c r="O1808" i="7"/>
  <c r="R1808" i="7"/>
  <c r="T1808" i="7" s="1"/>
  <c r="V1808" i="7" s="1"/>
  <c r="Y1808" i="7" s="1"/>
  <c r="I1809" i="7"/>
  <c r="J1809" i="7"/>
  <c r="N1809" i="7"/>
  <c r="R1810" i="7" s="1"/>
  <c r="O1810" i="7"/>
  <c r="I1811" i="7"/>
  <c r="J1811" i="7" s="1"/>
  <c r="K1811" i="7" s="1"/>
  <c r="L1811" i="7"/>
  <c r="M1811" i="7"/>
  <c r="N1811" i="7"/>
  <c r="I1813" i="7"/>
  <c r="O1812" i="7" s="1"/>
  <c r="J1813" i="7"/>
  <c r="M1813" i="7"/>
  <c r="Q1812" i="7" s="1"/>
  <c r="N1813" i="7"/>
  <c r="R1812" i="7" s="1"/>
  <c r="O1814" i="7"/>
  <c r="I1815" i="7"/>
  <c r="J1815" i="7"/>
  <c r="K1815" i="7"/>
  <c r="N1815" i="7"/>
  <c r="R1814" i="7" s="1"/>
  <c r="O1816" i="7"/>
  <c r="I1817" i="7"/>
  <c r="J1817" i="7"/>
  <c r="M1817" i="7" s="1"/>
  <c r="K1817" i="7"/>
  <c r="L1817" i="7" s="1"/>
  <c r="N1817" i="7"/>
  <c r="I1819" i="7"/>
  <c r="N1819" i="7"/>
  <c r="R1818" i="7" s="1"/>
  <c r="I1821" i="7"/>
  <c r="N1821" i="7"/>
  <c r="R1820" i="7" s="1"/>
  <c r="R1822" i="7"/>
  <c r="I1823" i="7"/>
  <c r="J1823" i="7"/>
  <c r="K1823" i="7"/>
  <c r="M1823" i="7"/>
  <c r="N1823" i="7"/>
  <c r="O1824" i="7"/>
  <c r="R1824" i="7"/>
  <c r="T1824" i="7" s="1"/>
  <c r="V1824" i="7" s="1"/>
  <c r="Y1824" i="7"/>
  <c r="I1825" i="7"/>
  <c r="J1825" i="7"/>
  <c r="M1825" i="7" s="1"/>
  <c r="K1825" i="7"/>
  <c r="L1825" i="7" s="1"/>
  <c r="N1825" i="7"/>
  <c r="R1826" i="7" s="1"/>
  <c r="I1827" i="7"/>
  <c r="J1827" i="7" s="1"/>
  <c r="N1827" i="7"/>
  <c r="T1828" i="7"/>
  <c r="V1828" i="7" s="1"/>
  <c r="Y1828" i="7" s="1"/>
  <c r="I1829" i="7"/>
  <c r="O1828" i="7" s="1"/>
  <c r="J1829" i="7"/>
  <c r="N1829" i="7"/>
  <c r="R1828" i="7" s="1"/>
  <c r="I1831" i="7"/>
  <c r="O1830" i="7" s="1"/>
  <c r="J1831" i="7"/>
  <c r="N1831" i="7"/>
  <c r="R1830" i="7" s="1"/>
  <c r="I1833" i="7"/>
  <c r="J1833" i="7"/>
  <c r="K1833" i="7"/>
  <c r="N1833" i="7"/>
  <c r="I1835" i="7"/>
  <c r="J1835" i="7" s="1"/>
  <c r="K1835" i="7"/>
  <c r="L1835" i="7"/>
  <c r="M1835" i="7"/>
  <c r="N1835" i="7"/>
  <c r="I1837" i="7"/>
  <c r="O1838" i="7" s="1"/>
  <c r="N1837" i="7"/>
  <c r="R1836" i="7" s="1"/>
  <c r="I1839" i="7"/>
  <c r="O1840" i="7" s="1"/>
  <c r="J1839" i="7"/>
  <c r="N1839" i="7"/>
  <c r="I1841" i="7"/>
  <c r="J1841" i="7"/>
  <c r="M1841" i="7" s="1"/>
  <c r="K1841" i="7"/>
  <c r="L1841" i="7"/>
  <c r="N1841" i="7"/>
  <c r="R1842" i="7" s="1"/>
  <c r="I1843" i="7"/>
  <c r="N1843" i="7"/>
  <c r="I1845" i="7"/>
  <c r="J1845" i="7"/>
  <c r="N1845" i="7"/>
  <c r="R1844" i="7" s="1"/>
  <c r="I1847" i="7"/>
  <c r="O1846" i="7" s="1"/>
  <c r="J1847" i="7"/>
  <c r="N1847" i="7"/>
  <c r="O1848" i="7"/>
  <c r="I1849" i="7"/>
  <c r="J1849" i="7" s="1"/>
  <c r="N1849" i="7"/>
  <c r="R1848" i="7" s="1"/>
  <c r="O1850" i="7"/>
  <c r="I1851" i="7"/>
  <c r="J1851" i="7" s="1"/>
  <c r="K1851" i="7"/>
  <c r="L1851" i="7"/>
  <c r="M1851" i="7"/>
  <c r="N1851" i="7"/>
  <c r="S1852" i="7"/>
  <c r="I1853" i="7"/>
  <c r="O1852" i="7" s="1"/>
  <c r="J1853" i="7"/>
  <c r="M1853" i="7" s="1"/>
  <c r="K1853" i="7"/>
  <c r="L1853" i="7" s="1"/>
  <c r="P1852" i="7" s="1"/>
  <c r="N1853" i="7"/>
  <c r="I1855" i="7"/>
  <c r="O1854" i="7" s="1"/>
  <c r="J1855" i="7"/>
  <c r="K1855" i="7"/>
  <c r="N1855" i="7"/>
  <c r="R1856" i="7" s="1"/>
  <c r="I1857" i="7"/>
  <c r="N1857" i="7"/>
  <c r="R1858" i="7"/>
  <c r="I1859" i="7"/>
  <c r="O1858" i="7" s="1"/>
  <c r="J1859" i="7"/>
  <c r="N1859" i="7"/>
  <c r="R1860" i="7"/>
  <c r="I1861" i="7"/>
  <c r="J1861" i="7"/>
  <c r="M1861" i="7"/>
  <c r="N1861" i="7"/>
  <c r="R1862" i="7" s="1"/>
  <c r="T1862" i="7" s="1"/>
  <c r="V1862" i="7" s="1"/>
  <c r="Y1862" i="7" s="1"/>
  <c r="O1862" i="7"/>
  <c r="I1863" i="7"/>
  <c r="J1863" i="7"/>
  <c r="M1863" i="7" s="1"/>
  <c r="K1863" i="7"/>
  <c r="L1863" i="7"/>
  <c r="N1863" i="7"/>
  <c r="I1865" i="7"/>
  <c r="N1865" i="7"/>
  <c r="R1864" i="7" s="1"/>
  <c r="R1866" i="7"/>
  <c r="I1867" i="7"/>
  <c r="J1867" i="7"/>
  <c r="K1867" i="7" s="1"/>
  <c r="L1867" i="7"/>
  <c r="N1867" i="7"/>
  <c r="R1868" i="7" s="1"/>
  <c r="I1869" i="7"/>
  <c r="J1869" i="7" s="1"/>
  <c r="K1869" i="7" s="1"/>
  <c r="N1869" i="7"/>
  <c r="I1871" i="7"/>
  <c r="J1871" i="7"/>
  <c r="M1871" i="7" s="1"/>
  <c r="K1871" i="7"/>
  <c r="L1871" i="7"/>
  <c r="N1871" i="7"/>
  <c r="R1870" i="7" s="1"/>
  <c r="I1873" i="7"/>
  <c r="N1873" i="7"/>
  <c r="R1872" i="7" s="1"/>
  <c r="I1875" i="7"/>
  <c r="J1875" i="7"/>
  <c r="N1875" i="7"/>
  <c r="R1874" i="7" s="1"/>
  <c r="O1876" i="7"/>
  <c r="R1876" i="7"/>
  <c r="I1877" i="7"/>
  <c r="J1877" i="7"/>
  <c r="K1877" i="7"/>
  <c r="M1877" i="7"/>
  <c r="N1877" i="7"/>
  <c r="R1878" i="7" s="1"/>
  <c r="T1878" i="7" s="1"/>
  <c r="V1878" i="7" s="1"/>
  <c r="O1878" i="7"/>
  <c r="Y1878" i="7"/>
  <c r="I1879" i="7"/>
  <c r="J1879" i="7"/>
  <c r="M1879" i="7" s="1"/>
  <c r="K1879" i="7"/>
  <c r="N1879" i="7"/>
  <c r="I1881" i="7"/>
  <c r="N1881" i="7"/>
  <c r="R1880" i="7" s="1"/>
  <c r="R1882" i="7"/>
  <c r="I1883" i="7"/>
  <c r="N1883" i="7"/>
  <c r="O1884" i="7"/>
  <c r="R1884" i="7"/>
  <c r="I1885" i="7"/>
  <c r="N1885" i="7"/>
  <c r="I1887" i="7"/>
  <c r="J1887" i="7"/>
  <c r="M1887" i="7" s="1"/>
  <c r="K1887" i="7"/>
  <c r="L1887" i="7"/>
  <c r="N1887" i="7"/>
  <c r="I1889" i="7"/>
  <c r="N1889" i="7"/>
  <c r="R1888" i="7" s="1"/>
  <c r="I1891" i="7"/>
  <c r="J1891" i="7"/>
  <c r="N1891" i="7"/>
  <c r="R1890" i="7" s="1"/>
  <c r="I1893" i="7"/>
  <c r="J1893" i="7"/>
  <c r="N1893" i="7"/>
  <c r="O1894" i="7"/>
  <c r="R1894" i="7"/>
  <c r="I1895" i="7"/>
  <c r="J1895" i="7"/>
  <c r="M1895" i="7" s="1"/>
  <c r="K1895" i="7"/>
  <c r="L1895" i="7" s="1"/>
  <c r="N1895" i="7"/>
  <c r="O1896" i="7"/>
  <c r="P1896" i="7"/>
  <c r="S1896" i="7" s="1"/>
  <c r="U1896" i="7" s="1"/>
  <c r="T1896" i="7"/>
  <c r="V1896" i="7" s="1"/>
  <c r="Y1896" i="7"/>
  <c r="I1897" i="7"/>
  <c r="J1897" i="7" s="1"/>
  <c r="K1897" i="7" s="1"/>
  <c r="L1897" i="7"/>
  <c r="M1897" i="7"/>
  <c r="Q1896" i="7" s="1"/>
  <c r="N1897" i="7"/>
  <c r="R1896" i="7" s="1"/>
  <c r="I1899" i="7"/>
  <c r="O1900" i="7" s="1"/>
  <c r="N1899" i="7"/>
  <c r="R1898" i="7" s="1"/>
  <c r="R1900" i="7"/>
  <c r="I1901" i="7"/>
  <c r="J1901" i="7"/>
  <c r="K1901" i="7"/>
  <c r="N1901" i="7"/>
  <c r="O1902" i="7"/>
  <c r="I1903" i="7"/>
  <c r="J1903" i="7"/>
  <c r="M1903" i="7" s="1"/>
  <c r="K1903" i="7"/>
  <c r="L1903" i="7"/>
  <c r="N1903" i="7"/>
  <c r="R1902" i="7" s="1"/>
  <c r="I1905" i="7"/>
  <c r="N1905" i="7"/>
  <c r="R1904" i="7" s="1"/>
  <c r="I1907" i="7"/>
  <c r="J1907" i="7"/>
  <c r="M1907" i="7"/>
  <c r="N1907" i="7"/>
  <c r="R1906" i="7" s="1"/>
  <c r="O1908" i="7"/>
  <c r="R1908" i="7"/>
  <c r="I1909" i="7"/>
  <c r="J1909" i="7"/>
  <c r="M1909" i="7"/>
  <c r="Q1908" i="7" s="1"/>
  <c r="N1909" i="7"/>
  <c r="O1910" i="7"/>
  <c r="R1910" i="7"/>
  <c r="I1911" i="7"/>
  <c r="J1911" i="7"/>
  <c r="M1911" i="7" s="1"/>
  <c r="K1911" i="7"/>
  <c r="N1911" i="7"/>
  <c r="I1913" i="7"/>
  <c r="N1913" i="7"/>
  <c r="R1912" i="7" s="1"/>
  <c r="R1914" i="7"/>
  <c r="I1915" i="7"/>
  <c r="N1915" i="7"/>
  <c r="I1917" i="7"/>
  <c r="N1917" i="7"/>
  <c r="R1916" i="7" s="1"/>
  <c r="I1919" i="7"/>
  <c r="J1919" i="7"/>
  <c r="N1919" i="7"/>
  <c r="R1918" i="7" s="1"/>
  <c r="I1921" i="7"/>
  <c r="J1921" i="7" s="1"/>
  <c r="N1921" i="7"/>
  <c r="R1922" i="7"/>
  <c r="I1923" i="7"/>
  <c r="J1923" i="7"/>
  <c r="M1923" i="7"/>
  <c r="N1923" i="7"/>
  <c r="O1924" i="7"/>
  <c r="R1924" i="7"/>
  <c r="I1925" i="7"/>
  <c r="O1926" i="7" s="1"/>
  <c r="J1925" i="7"/>
  <c r="M1925" i="7"/>
  <c r="Q1924" i="7" s="1"/>
  <c r="N1925" i="7"/>
  <c r="I1927" i="7"/>
  <c r="J1927" i="7"/>
  <c r="K1927" i="7" s="1"/>
  <c r="N1927" i="7"/>
  <c r="R1926" i="7" s="1"/>
  <c r="I1929" i="7"/>
  <c r="J1929" i="7" s="1"/>
  <c r="K1929" i="7"/>
  <c r="L1929" i="7"/>
  <c r="M1929" i="7"/>
  <c r="N1929" i="7"/>
  <c r="I1931" i="7"/>
  <c r="N1931" i="7"/>
  <c r="R1930" i="7" s="1"/>
  <c r="I1933" i="7"/>
  <c r="O1934" i="7" s="1"/>
  <c r="N1933" i="7"/>
  <c r="R1934" i="7"/>
  <c r="I1935" i="7"/>
  <c r="J1935" i="7"/>
  <c r="M1935" i="7" s="1"/>
  <c r="K1935" i="7"/>
  <c r="L1935" i="7"/>
  <c r="N1935" i="7"/>
  <c r="I1937" i="7"/>
  <c r="J1937" i="7" s="1"/>
  <c r="K1937" i="7" s="1"/>
  <c r="M1937" i="7"/>
  <c r="Q1936" i="7" s="1"/>
  <c r="N1937" i="7"/>
  <c r="R1936" i="7" s="1"/>
  <c r="I1939" i="7"/>
  <c r="J1939" i="7"/>
  <c r="N1939" i="7"/>
  <c r="R1938" i="7" s="1"/>
  <c r="I1941" i="7"/>
  <c r="J1941" i="7"/>
  <c r="K1941" i="7"/>
  <c r="M1941" i="7"/>
  <c r="N1941" i="7"/>
  <c r="O1942" i="7"/>
  <c r="I1943" i="7"/>
  <c r="J1943" i="7"/>
  <c r="M1943" i="7" s="1"/>
  <c r="K1943" i="7"/>
  <c r="L1943" i="7"/>
  <c r="N1943" i="7"/>
  <c r="R1942" i="7" s="1"/>
  <c r="I1945" i="7"/>
  <c r="J1945" i="7" s="1"/>
  <c r="N1945" i="7"/>
  <c r="R1944" i="7" s="1"/>
  <c r="I1947" i="7"/>
  <c r="J1947" i="7"/>
  <c r="K1947" i="7" s="1"/>
  <c r="N1947" i="7"/>
  <c r="R1946" i="7" s="1"/>
  <c r="O1948" i="7"/>
  <c r="I1949" i="7"/>
  <c r="J1949" i="7"/>
  <c r="N1949" i="7"/>
  <c r="R1948" i="7" s="1"/>
  <c r="O1950" i="7"/>
  <c r="I1951" i="7"/>
  <c r="J1951" i="7"/>
  <c r="M1951" i="7" s="1"/>
  <c r="K1951" i="7"/>
  <c r="L1951" i="7" s="1"/>
  <c r="N1951" i="7"/>
  <c r="I1953" i="7"/>
  <c r="N1953" i="7"/>
  <c r="R1952" i="7" s="1"/>
  <c r="R1954" i="7"/>
  <c r="I1955" i="7"/>
  <c r="O1954" i="7" s="1"/>
  <c r="N1955" i="7"/>
  <c r="O1956" i="7"/>
  <c r="I1957" i="7"/>
  <c r="J1957" i="7"/>
  <c r="K1957" i="7"/>
  <c r="M1957" i="7"/>
  <c r="N1957" i="7"/>
  <c r="R1956" i="7" s="1"/>
  <c r="O1958" i="7"/>
  <c r="R1958" i="7"/>
  <c r="T1958" i="7"/>
  <c r="V1958" i="7" s="1"/>
  <c r="Y1958" i="7" s="1"/>
  <c r="I1959" i="7"/>
  <c r="J1959" i="7"/>
  <c r="M1959" i="7" s="1"/>
  <c r="K1959" i="7"/>
  <c r="L1959" i="7"/>
  <c r="N1959" i="7"/>
  <c r="O1960" i="7"/>
  <c r="T1960" i="7" s="1"/>
  <c r="V1960" i="7" s="1"/>
  <c r="Y1960" i="7" s="1"/>
  <c r="I1961" i="7"/>
  <c r="J1961" i="7" s="1"/>
  <c r="K1961" i="7" s="1"/>
  <c r="L1961" i="7"/>
  <c r="P1960" i="7" s="1"/>
  <c r="S1960" i="7" s="1"/>
  <c r="U1960" i="7" s="1"/>
  <c r="N1961" i="7"/>
  <c r="R1960" i="7" s="1"/>
  <c r="I1963" i="7"/>
  <c r="J1963" i="7"/>
  <c r="K1963" i="7" s="1"/>
  <c r="M1963" i="7"/>
  <c r="N1963" i="7"/>
  <c r="R1962" i="7" s="1"/>
  <c r="I1965" i="7"/>
  <c r="O1964" i="7" s="1"/>
  <c r="J1965" i="7"/>
  <c r="K1965" i="7" s="1"/>
  <c r="N1965" i="7"/>
  <c r="I1967" i="7"/>
  <c r="J1967" i="7"/>
  <c r="M1967" i="7" s="1"/>
  <c r="K1967" i="7"/>
  <c r="L1967" i="7" s="1"/>
  <c r="N1967" i="7"/>
  <c r="R1966" i="7" s="1"/>
  <c r="I1969" i="7"/>
  <c r="N1969" i="7"/>
  <c r="R1970" i="7"/>
  <c r="I1971" i="7"/>
  <c r="O1970" i="7" s="1"/>
  <c r="N1971" i="7"/>
  <c r="I1973" i="7"/>
  <c r="J1973" i="7"/>
  <c r="M1973" i="7" s="1"/>
  <c r="K1973" i="7"/>
  <c r="N1973" i="7"/>
  <c r="R1974" i="7" s="1"/>
  <c r="T1974" i="7" s="1"/>
  <c r="V1974" i="7" s="1"/>
  <c r="Y1974" i="7" s="1"/>
  <c r="O1974" i="7"/>
  <c r="I1975" i="7"/>
  <c r="J1975" i="7"/>
  <c r="M1975" i="7" s="1"/>
  <c r="N1975" i="7"/>
  <c r="O1976" i="7"/>
  <c r="T1976" i="7" s="1"/>
  <c r="V1976" i="7" s="1"/>
  <c r="Y1976" i="7" s="1"/>
  <c r="Q1976" i="7"/>
  <c r="I1977" i="7"/>
  <c r="J1977" i="7" s="1"/>
  <c r="K1977" i="7" s="1"/>
  <c r="L1977" i="7"/>
  <c r="M1977" i="7"/>
  <c r="N1977" i="7"/>
  <c r="R1976" i="7" s="1"/>
  <c r="I1979" i="7"/>
  <c r="O1978" i="7" s="1"/>
  <c r="J1979" i="7"/>
  <c r="K1979" i="7" s="1"/>
  <c r="L1979" i="7"/>
  <c r="M1979" i="7"/>
  <c r="Q1978" i="7" s="1"/>
  <c r="N1979" i="7"/>
  <c r="R1978" i="7" s="1"/>
  <c r="O1980" i="7"/>
  <c r="I1981" i="7"/>
  <c r="J1981" i="7"/>
  <c r="N1981" i="7"/>
  <c r="R1980" i="7" s="1"/>
  <c r="O1982" i="7"/>
  <c r="I1983" i="7"/>
  <c r="J1983" i="7"/>
  <c r="M1983" i="7" s="1"/>
  <c r="K1983" i="7"/>
  <c r="L1983" i="7" s="1"/>
  <c r="N1983" i="7"/>
  <c r="R1982" i="7" s="1"/>
  <c r="T1982" i="7" s="1"/>
  <c r="V1982" i="7" s="1"/>
  <c r="Y1982" i="7" s="1"/>
  <c r="I1985" i="7"/>
  <c r="N1985" i="7"/>
  <c r="R1986" i="7"/>
  <c r="I1987" i="7"/>
  <c r="O1986" i="7" s="1"/>
  <c r="N1987" i="7"/>
  <c r="I1989" i="7"/>
  <c r="J1989" i="7"/>
  <c r="K1989" i="7"/>
  <c r="M1989" i="7"/>
  <c r="N1989" i="7"/>
  <c r="R1990" i="7" s="1"/>
  <c r="O1990" i="7"/>
  <c r="I1991" i="7"/>
  <c r="J1991" i="7"/>
  <c r="M1991" i="7" s="1"/>
  <c r="Q1990" i="7" s="1"/>
  <c r="N1991" i="7"/>
  <c r="O1992" i="7"/>
  <c r="T1992" i="7" s="1"/>
  <c r="V1992" i="7" s="1"/>
  <c r="Y1992" i="7" s="1"/>
  <c r="I1993" i="7"/>
  <c r="J1993" i="7" s="1"/>
  <c r="K1993" i="7" s="1"/>
  <c r="L1993" i="7"/>
  <c r="N1993" i="7"/>
  <c r="R1992" i="7" s="1"/>
  <c r="I1995" i="7"/>
  <c r="O1994" i="7" s="1"/>
  <c r="J1995" i="7"/>
  <c r="K1995" i="7" s="1"/>
  <c r="N1995" i="7"/>
  <c r="R1994" i="7" s="1"/>
  <c r="T1994" i="7" s="1"/>
  <c r="V1994" i="7" s="1"/>
  <c r="Y1994" i="7" s="1"/>
  <c r="I1997" i="7"/>
  <c r="O1998" i="7" s="1"/>
  <c r="J1997" i="7"/>
  <c r="K1997" i="7" s="1"/>
  <c r="N1997" i="7"/>
  <c r="R1996" i="7" s="1"/>
  <c r="I1999" i="7"/>
  <c r="J1999" i="7"/>
  <c r="M1999" i="7" s="1"/>
  <c r="K1999" i="7"/>
  <c r="L1999" i="7"/>
  <c r="N1999" i="7"/>
  <c r="O2000" i="7"/>
  <c r="P2000" i="7"/>
  <c r="Q2000" i="7"/>
  <c r="AC9" i="7"/>
  <c r="AC11" i="7"/>
  <c r="AC13" i="7"/>
  <c r="AC15" i="7"/>
  <c r="AC17" i="7"/>
  <c r="AC19" i="7"/>
  <c r="AC21" i="7"/>
  <c r="AC23" i="7"/>
  <c r="AC25" i="7"/>
  <c r="AC27" i="7"/>
  <c r="AC29" i="7"/>
  <c r="AC31" i="7"/>
  <c r="AC33" i="7"/>
  <c r="AC35" i="7"/>
  <c r="AC37" i="7"/>
  <c r="AC39" i="7"/>
  <c r="AC41" i="7"/>
  <c r="AC43" i="7"/>
  <c r="AC45" i="7"/>
  <c r="AC47" i="7"/>
  <c r="AC49" i="7"/>
  <c r="AC51" i="7"/>
  <c r="AC53" i="7"/>
  <c r="AC55" i="7"/>
  <c r="AC57" i="7"/>
  <c r="AC59" i="7"/>
  <c r="AC61" i="7"/>
  <c r="AC63" i="7"/>
  <c r="AC65" i="7"/>
  <c r="AC67" i="7"/>
  <c r="AC69" i="7"/>
  <c r="AC71" i="7"/>
  <c r="AC73" i="7"/>
  <c r="AC75" i="7"/>
  <c r="AC77" i="7"/>
  <c r="AC79" i="7"/>
  <c r="AC81" i="7"/>
  <c r="AC83" i="7"/>
  <c r="AC85" i="7"/>
  <c r="AC87" i="7"/>
  <c r="AC89" i="7"/>
  <c r="AC91" i="7"/>
  <c r="AC93" i="7"/>
  <c r="AC95" i="7"/>
  <c r="AC97" i="7"/>
  <c r="AC99" i="7"/>
  <c r="AC101" i="7"/>
  <c r="AC103" i="7"/>
  <c r="AC105" i="7"/>
  <c r="AC107" i="7"/>
  <c r="AC109" i="7"/>
  <c r="AC111" i="7"/>
  <c r="AC113" i="7"/>
  <c r="AC115" i="7"/>
  <c r="AC117" i="7"/>
  <c r="AC119" i="7"/>
  <c r="AC121" i="7"/>
  <c r="AC123" i="7"/>
  <c r="AC125" i="7"/>
  <c r="AC127" i="7"/>
  <c r="AC129" i="7"/>
  <c r="AC131" i="7"/>
  <c r="AC133" i="7"/>
  <c r="AC135" i="7"/>
  <c r="AC137" i="7"/>
  <c r="AC139" i="7"/>
  <c r="AC141" i="7"/>
  <c r="AC143" i="7"/>
  <c r="AC145" i="7"/>
  <c r="AC147" i="7"/>
  <c r="AC149" i="7"/>
  <c r="AC151" i="7"/>
  <c r="AC153" i="7"/>
  <c r="AC155" i="7"/>
  <c r="AC157" i="7"/>
  <c r="AC159" i="7"/>
  <c r="AC161" i="7"/>
  <c r="AC163" i="7"/>
  <c r="AC165" i="7"/>
  <c r="AC167" i="7"/>
  <c r="AC169" i="7"/>
  <c r="AC171" i="7"/>
  <c r="AC173" i="7"/>
  <c r="AC175" i="7"/>
  <c r="AC177" i="7"/>
  <c r="AC179" i="7"/>
  <c r="AC181" i="7"/>
  <c r="AC183" i="7"/>
  <c r="AC185" i="7"/>
  <c r="AC187" i="7"/>
  <c r="AC189" i="7"/>
  <c r="AC191" i="7"/>
  <c r="AC193" i="7"/>
  <c r="AC195" i="7"/>
  <c r="AC197" i="7"/>
  <c r="AC199" i="7"/>
  <c r="AC201" i="7"/>
  <c r="AC203" i="7"/>
  <c r="AC205" i="7"/>
  <c r="AC207" i="7"/>
  <c r="AC209" i="7"/>
  <c r="AC211" i="7"/>
  <c r="AC213" i="7"/>
  <c r="AC215" i="7"/>
  <c r="AC217" i="7"/>
  <c r="AC219" i="7"/>
  <c r="AC221" i="7"/>
  <c r="AC223" i="7"/>
  <c r="AC225" i="7"/>
  <c r="AC227" i="7"/>
  <c r="AC229" i="7"/>
  <c r="AC231" i="7"/>
  <c r="AC233" i="7"/>
  <c r="AC235" i="7"/>
  <c r="AC237" i="7"/>
  <c r="AC239" i="7"/>
  <c r="AC241" i="7"/>
  <c r="AC243" i="7"/>
  <c r="AC245" i="7"/>
  <c r="AC247" i="7"/>
  <c r="AC249" i="7"/>
  <c r="AC251" i="7"/>
  <c r="AC253" i="7"/>
  <c r="AC255" i="7"/>
  <c r="AC257" i="7"/>
  <c r="AC259" i="7"/>
  <c r="AC261" i="7"/>
  <c r="AC263" i="7"/>
  <c r="AC265" i="7"/>
  <c r="AC267" i="7"/>
  <c r="AC269" i="7"/>
  <c r="AC271" i="7"/>
  <c r="AC273" i="7"/>
  <c r="AC275" i="7"/>
  <c r="AC277" i="7"/>
  <c r="AC279" i="7"/>
  <c r="AC281" i="7"/>
  <c r="AC283" i="7"/>
  <c r="AC285" i="7"/>
  <c r="AC287" i="7"/>
  <c r="AC289" i="7"/>
  <c r="AC291" i="7"/>
  <c r="AC293" i="7"/>
  <c r="AC295" i="7"/>
  <c r="AC297" i="7"/>
  <c r="AC299" i="7"/>
  <c r="AC301" i="7"/>
  <c r="AC303" i="7"/>
  <c r="AC305" i="7"/>
  <c r="AC307" i="7"/>
  <c r="AC309" i="7"/>
  <c r="AC311" i="7"/>
  <c r="AC313" i="7"/>
  <c r="AC315" i="7"/>
  <c r="AC317" i="7"/>
  <c r="AC319" i="7"/>
  <c r="AC321" i="7"/>
  <c r="AC323" i="7"/>
  <c r="AC325" i="7"/>
  <c r="AC327" i="7"/>
  <c r="AC329" i="7"/>
  <c r="AC331" i="7"/>
  <c r="AC333" i="7"/>
  <c r="AC335" i="7"/>
  <c r="AC337" i="7"/>
  <c r="AC339" i="7"/>
  <c r="AC341" i="7"/>
  <c r="AC343" i="7"/>
  <c r="AC345" i="7"/>
  <c r="AC347" i="7"/>
  <c r="AC349" i="7"/>
  <c r="AC351" i="7"/>
  <c r="AC353" i="7"/>
  <c r="AC355" i="7"/>
  <c r="AC357" i="7"/>
  <c r="AC359" i="7"/>
  <c r="AC361" i="7"/>
  <c r="AC363" i="7"/>
  <c r="AC365" i="7"/>
  <c r="AC367" i="7"/>
  <c r="AC369" i="7"/>
  <c r="AC371" i="7"/>
  <c r="AC373" i="7"/>
  <c r="AC375" i="7"/>
  <c r="AC377" i="7"/>
  <c r="AC379" i="7"/>
  <c r="AC381" i="7"/>
  <c r="AC383" i="7"/>
  <c r="AC385" i="7"/>
  <c r="AC387" i="7"/>
  <c r="AC389" i="7"/>
  <c r="AC391" i="7"/>
  <c r="AC393" i="7"/>
  <c r="AC395" i="7"/>
  <c r="AC397" i="7"/>
  <c r="AC399" i="7"/>
  <c r="AC401" i="7"/>
  <c r="AC403" i="7"/>
  <c r="AC405" i="7"/>
  <c r="AC407" i="7"/>
  <c r="AC409" i="7"/>
  <c r="AC411" i="7"/>
  <c r="AC413" i="7"/>
  <c r="AC415" i="7"/>
  <c r="AC417" i="7"/>
  <c r="AC419" i="7"/>
  <c r="AC421" i="7"/>
  <c r="AC423" i="7"/>
  <c r="AC425" i="7"/>
  <c r="AC427" i="7"/>
  <c r="AC429" i="7"/>
  <c r="AC431" i="7"/>
  <c r="AC433" i="7"/>
  <c r="AC435" i="7"/>
  <c r="AC437" i="7"/>
  <c r="AC439" i="7"/>
  <c r="AC441" i="7"/>
  <c r="AC443" i="7"/>
  <c r="AC445" i="7"/>
  <c r="AC447" i="7"/>
  <c r="AC449" i="7"/>
  <c r="AC451" i="7"/>
  <c r="AC453" i="7"/>
  <c r="AC455" i="7"/>
  <c r="AC457" i="7"/>
  <c r="AC459" i="7"/>
  <c r="AC461" i="7"/>
  <c r="AC463" i="7"/>
  <c r="AC465" i="7"/>
  <c r="AC467" i="7"/>
  <c r="AC469" i="7"/>
  <c r="AC471" i="7"/>
  <c r="AC473" i="7"/>
  <c r="AC475" i="7"/>
  <c r="AC477" i="7"/>
  <c r="AC479" i="7"/>
  <c r="AC481" i="7"/>
  <c r="AC483" i="7"/>
  <c r="AC485" i="7"/>
  <c r="AC487" i="7"/>
  <c r="AC489" i="7"/>
  <c r="AC491" i="7"/>
  <c r="AC493" i="7"/>
  <c r="AC495" i="7"/>
  <c r="AC497" i="7"/>
  <c r="AC499" i="7"/>
  <c r="AC501" i="7"/>
  <c r="AC503" i="7"/>
  <c r="AC505" i="7"/>
  <c r="AC507" i="7"/>
  <c r="AC509" i="7"/>
  <c r="AC511" i="7"/>
  <c r="AC513" i="7"/>
  <c r="AC515" i="7"/>
  <c r="AC517" i="7"/>
  <c r="AC519" i="7"/>
  <c r="AC521" i="7"/>
  <c r="AC523" i="7"/>
  <c r="AC525" i="7"/>
  <c r="AC527" i="7"/>
  <c r="AC529" i="7"/>
  <c r="AC531" i="7"/>
  <c r="AC533" i="7"/>
  <c r="AC535" i="7"/>
  <c r="AC537" i="7"/>
  <c r="AC539" i="7"/>
  <c r="AC541" i="7"/>
  <c r="AC543" i="7"/>
  <c r="AC545" i="7"/>
  <c r="AC547" i="7"/>
  <c r="AC549" i="7"/>
  <c r="AC551" i="7"/>
  <c r="AC553" i="7"/>
  <c r="AC555" i="7"/>
  <c r="AC557" i="7"/>
  <c r="AC559" i="7"/>
  <c r="AC561" i="7"/>
  <c r="AC563" i="7"/>
  <c r="AC565" i="7"/>
  <c r="AC567" i="7"/>
  <c r="AC569" i="7"/>
  <c r="AC571" i="7"/>
  <c r="AC573" i="7"/>
  <c r="AC575" i="7"/>
  <c r="AC577" i="7"/>
  <c r="AC579" i="7"/>
  <c r="AC581" i="7"/>
  <c r="AC583" i="7"/>
  <c r="AC585" i="7"/>
  <c r="AC587" i="7"/>
  <c r="AC589" i="7"/>
  <c r="AC591" i="7"/>
  <c r="AC593" i="7"/>
  <c r="AC595" i="7"/>
  <c r="AC597" i="7"/>
  <c r="AC599" i="7"/>
  <c r="AC601" i="7"/>
  <c r="AC603" i="7"/>
  <c r="AC605" i="7"/>
  <c r="AC607" i="7"/>
  <c r="AC609" i="7"/>
  <c r="AC611" i="7"/>
  <c r="AC613" i="7"/>
  <c r="AC615" i="7"/>
  <c r="AC617" i="7"/>
  <c r="AC619" i="7"/>
  <c r="AC621" i="7"/>
  <c r="AC623" i="7"/>
  <c r="AC625" i="7"/>
  <c r="AC627" i="7"/>
  <c r="AC629" i="7"/>
  <c r="AC631" i="7"/>
  <c r="AC633" i="7"/>
  <c r="AC635" i="7"/>
  <c r="AC637" i="7"/>
  <c r="AC639" i="7"/>
  <c r="AC641" i="7"/>
  <c r="AC643" i="7"/>
  <c r="AC645" i="7"/>
  <c r="AC647" i="7"/>
  <c r="AC649" i="7"/>
  <c r="AC651" i="7"/>
  <c r="AC653" i="7"/>
  <c r="AC655" i="7"/>
  <c r="AC657" i="7"/>
  <c r="AC659" i="7"/>
  <c r="AC661" i="7"/>
  <c r="AC663" i="7"/>
  <c r="AC665" i="7"/>
  <c r="AC667" i="7"/>
  <c r="AC669" i="7"/>
  <c r="AC671" i="7"/>
  <c r="AC673" i="7"/>
  <c r="AC675" i="7"/>
  <c r="AC677" i="7"/>
  <c r="AC679" i="7"/>
  <c r="AC681" i="7"/>
  <c r="AC683" i="7"/>
  <c r="AC685" i="7"/>
  <c r="AC687" i="7"/>
  <c r="AC689" i="7"/>
  <c r="AC691" i="7"/>
  <c r="AC693" i="7"/>
  <c r="AC695" i="7"/>
  <c r="AC697" i="7"/>
  <c r="AC699" i="7"/>
  <c r="AC701" i="7"/>
  <c r="AC703" i="7"/>
  <c r="AC705" i="7"/>
  <c r="AC707" i="7"/>
  <c r="AC709" i="7"/>
  <c r="AC711" i="7"/>
  <c r="AC713" i="7"/>
  <c r="AC715" i="7"/>
  <c r="AC717" i="7"/>
  <c r="AC719" i="7"/>
  <c r="AC721" i="7"/>
  <c r="AC723" i="7"/>
  <c r="AC725" i="7"/>
  <c r="AC727" i="7"/>
  <c r="AC729" i="7"/>
  <c r="AC731" i="7"/>
  <c r="AC733" i="7"/>
  <c r="AC735" i="7"/>
  <c r="AC737" i="7"/>
  <c r="AC739" i="7"/>
  <c r="AC741" i="7"/>
  <c r="AC743" i="7"/>
  <c r="AC745" i="7"/>
  <c r="AC747" i="7"/>
  <c r="AC749" i="7"/>
  <c r="AC751" i="7"/>
  <c r="AC753" i="7"/>
  <c r="AC755" i="7"/>
  <c r="AC757" i="7"/>
  <c r="AC759" i="7"/>
  <c r="AC761" i="7"/>
  <c r="AC763" i="7"/>
  <c r="AC765" i="7"/>
  <c r="AC767" i="7"/>
  <c r="AC769" i="7"/>
  <c r="AC771" i="7"/>
  <c r="AC773" i="7"/>
  <c r="AC775" i="7"/>
  <c r="AC777" i="7"/>
  <c r="AC779" i="7"/>
  <c r="AC781" i="7"/>
  <c r="AC783" i="7"/>
  <c r="AC785" i="7"/>
  <c r="AC787" i="7"/>
  <c r="AC789" i="7"/>
  <c r="AC791" i="7"/>
  <c r="AC793" i="7"/>
  <c r="AC795" i="7"/>
  <c r="AC797" i="7"/>
  <c r="AC799" i="7"/>
  <c r="AC801" i="7"/>
  <c r="AC803" i="7"/>
  <c r="AC805" i="7"/>
  <c r="AC807" i="7"/>
  <c r="AC809" i="7"/>
  <c r="AC811" i="7"/>
  <c r="AC813" i="7"/>
  <c r="AC815" i="7"/>
  <c r="AC817" i="7"/>
  <c r="AC819" i="7"/>
  <c r="AC821" i="7"/>
  <c r="AC823" i="7"/>
  <c r="AC825" i="7"/>
  <c r="AC827" i="7"/>
  <c r="AC829" i="7"/>
  <c r="AC831" i="7"/>
  <c r="AC833" i="7"/>
  <c r="AC835" i="7"/>
  <c r="AC837" i="7"/>
  <c r="AC839" i="7"/>
  <c r="AC841" i="7"/>
  <c r="AC843" i="7"/>
  <c r="AC845" i="7"/>
  <c r="AC847" i="7"/>
  <c r="AC849" i="7"/>
  <c r="AC851" i="7"/>
  <c r="AC853" i="7"/>
  <c r="AC855" i="7"/>
  <c r="AC857" i="7"/>
  <c r="AC859" i="7"/>
  <c r="AC861" i="7"/>
  <c r="AC863" i="7"/>
  <c r="AC865" i="7"/>
  <c r="AC867" i="7"/>
  <c r="AC869" i="7"/>
  <c r="AC871" i="7"/>
  <c r="AC873" i="7"/>
  <c r="AC875" i="7"/>
  <c r="AC877" i="7"/>
  <c r="AC879" i="7"/>
  <c r="AC881" i="7"/>
  <c r="AC883" i="7"/>
  <c r="AC885" i="7"/>
  <c r="AC887" i="7"/>
  <c r="AC889" i="7"/>
  <c r="AC891" i="7"/>
  <c r="AC893" i="7"/>
  <c r="AC895" i="7"/>
  <c r="AC897" i="7"/>
  <c r="AC899" i="7"/>
  <c r="AC901" i="7"/>
  <c r="AC903" i="7"/>
  <c r="AC905" i="7"/>
  <c r="AC907" i="7"/>
  <c r="AC909" i="7"/>
  <c r="AC911" i="7"/>
  <c r="AC913" i="7"/>
  <c r="AC915" i="7"/>
  <c r="AC917" i="7"/>
  <c r="AC919" i="7"/>
  <c r="AC921" i="7"/>
  <c r="AC923" i="7"/>
  <c r="AC925" i="7"/>
  <c r="AC927" i="7"/>
  <c r="AC929" i="7"/>
  <c r="AC931" i="7"/>
  <c r="AC933" i="7"/>
  <c r="AC935" i="7"/>
  <c r="AC937" i="7"/>
  <c r="AC939" i="7"/>
  <c r="AC941" i="7"/>
  <c r="AC943" i="7"/>
  <c r="AC945" i="7"/>
  <c r="AC947" i="7"/>
  <c r="AC949" i="7"/>
  <c r="AC951" i="7"/>
  <c r="AC953" i="7"/>
  <c r="AC955" i="7"/>
  <c r="AC957" i="7"/>
  <c r="AC959" i="7"/>
  <c r="AC961" i="7"/>
  <c r="AC963" i="7"/>
  <c r="AC965" i="7"/>
  <c r="AC967" i="7"/>
  <c r="AC969" i="7"/>
  <c r="AC971" i="7"/>
  <c r="AC973" i="7"/>
  <c r="AC975" i="7"/>
  <c r="AC977" i="7"/>
  <c r="AC979" i="7"/>
  <c r="AC981" i="7"/>
  <c r="AC983" i="7"/>
  <c r="AC985" i="7"/>
  <c r="AC987" i="7"/>
  <c r="AC989" i="7"/>
  <c r="AC991" i="7"/>
  <c r="AC993" i="7"/>
  <c r="AC995" i="7"/>
  <c r="AC997" i="7"/>
  <c r="AC999" i="7"/>
  <c r="AC1001" i="7"/>
  <c r="AC1003" i="7"/>
  <c r="AC1005" i="7"/>
  <c r="AC1007" i="7"/>
  <c r="AC1009" i="7"/>
  <c r="AC1011" i="7"/>
  <c r="AC1013" i="7"/>
  <c r="AC1015" i="7"/>
  <c r="AC1017" i="7"/>
  <c r="AC1019" i="7"/>
  <c r="AC1021" i="7"/>
  <c r="AC1023" i="7"/>
  <c r="AC1025" i="7"/>
  <c r="AC1027" i="7"/>
  <c r="AC1029" i="7"/>
  <c r="AC1031" i="7"/>
  <c r="AC1033" i="7"/>
  <c r="AC1035" i="7"/>
  <c r="AC1037" i="7"/>
  <c r="AC1039" i="7"/>
  <c r="AC1041" i="7"/>
  <c r="AC1043" i="7"/>
  <c r="AC1045" i="7"/>
  <c r="AC1047" i="7"/>
  <c r="AC1049" i="7"/>
  <c r="AC1051" i="7"/>
  <c r="AC1053" i="7"/>
  <c r="AC1055" i="7"/>
  <c r="AC1057" i="7"/>
  <c r="AC1059" i="7"/>
  <c r="AC1061" i="7"/>
  <c r="AC1063" i="7"/>
  <c r="AC1065" i="7"/>
  <c r="AC1067" i="7"/>
  <c r="AC1069" i="7"/>
  <c r="AC1071" i="7"/>
  <c r="AC1073" i="7"/>
  <c r="AC1075" i="7"/>
  <c r="AC1077" i="7"/>
  <c r="AC1079" i="7"/>
  <c r="AC1081" i="7"/>
  <c r="AC1083" i="7"/>
  <c r="AC1085" i="7"/>
  <c r="AC1087" i="7"/>
  <c r="AC1089" i="7"/>
  <c r="AC1091" i="7"/>
  <c r="AC1093" i="7"/>
  <c r="AC1095" i="7"/>
  <c r="AC1097" i="7"/>
  <c r="AC1099" i="7"/>
  <c r="AC1101" i="7"/>
  <c r="AC1103" i="7"/>
  <c r="AC1105" i="7"/>
  <c r="AC1107" i="7"/>
  <c r="AC1109" i="7"/>
  <c r="AC1111" i="7"/>
  <c r="AC1113" i="7"/>
  <c r="AC1115" i="7"/>
  <c r="AC1117" i="7"/>
  <c r="AC1119" i="7"/>
  <c r="AC1121" i="7"/>
  <c r="AC1123" i="7"/>
  <c r="AC1125" i="7"/>
  <c r="AC1127" i="7"/>
  <c r="AC1129" i="7"/>
  <c r="AC1131" i="7"/>
  <c r="AC1133" i="7"/>
  <c r="AC1135" i="7"/>
  <c r="AC1137" i="7"/>
  <c r="AC1139" i="7"/>
  <c r="AC1141" i="7"/>
  <c r="AC1143" i="7"/>
  <c r="AC1145" i="7"/>
  <c r="AC1147" i="7"/>
  <c r="AC1149" i="7"/>
  <c r="AC1151" i="7"/>
  <c r="AC1153" i="7"/>
  <c r="AC1155" i="7"/>
  <c r="AC1157" i="7"/>
  <c r="AC1159" i="7"/>
  <c r="AC1161" i="7"/>
  <c r="AC1163" i="7"/>
  <c r="AC1165" i="7"/>
  <c r="AC1167" i="7"/>
  <c r="AC1169" i="7"/>
  <c r="AC1171" i="7"/>
  <c r="AC1173" i="7"/>
  <c r="AC1175" i="7"/>
  <c r="AC1177" i="7"/>
  <c r="AC1179" i="7"/>
  <c r="AC1181" i="7"/>
  <c r="AC1183" i="7"/>
  <c r="AC1185" i="7"/>
  <c r="AC1187" i="7"/>
  <c r="AC1189" i="7"/>
  <c r="AC1191" i="7"/>
  <c r="AC1193" i="7"/>
  <c r="AC1195" i="7"/>
  <c r="AC1197" i="7"/>
  <c r="AC1199" i="7"/>
  <c r="AC1201" i="7"/>
  <c r="AC1203" i="7"/>
  <c r="AC1205" i="7"/>
  <c r="AC1207" i="7"/>
  <c r="AC1209" i="7"/>
  <c r="AC1211" i="7"/>
  <c r="AC1213" i="7"/>
  <c r="AC1215" i="7"/>
  <c r="AC1217" i="7"/>
  <c r="AC1219" i="7"/>
  <c r="AC1221" i="7"/>
  <c r="AC1223" i="7"/>
  <c r="AC1225" i="7"/>
  <c r="AC1227" i="7"/>
  <c r="AC1229" i="7"/>
  <c r="AC1231" i="7"/>
  <c r="AC1233" i="7"/>
  <c r="AC1235" i="7"/>
  <c r="AC1237" i="7"/>
  <c r="AC1239" i="7"/>
  <c r="AC1241" i="7"/>
  <c r="AC1243" i="7"/>
  <c r="AC1245" i="7"/>
  <c r="AC1247" i="7"/>
  <c r="AC1249" i="7"/>
  <c r="AC1251" i="7"/>
  <c r="AC1253" i="7"/>
  <c r="AC1255" i="7"/>
  <c r="AC1257" i="7"/>
  <c r="AC1259" i="7"/>
  <c r="AC1261" i="7"/>
  <c r="AC1263" i="7"/>
  <c r="AC1265" i="7"/>
  <c r="AC1267" i="7"/>
  <c r="AC1269" i="7"/>
  <c r="AC1271" i="7"/>
  <c r="AC1273" i="7"/>
  <c r="AC1275" i="7"/>
  <c r="AC1277" i="7"/>
  <c r="AC1279" i="7"/>
  <c r="AC1281" i="7"/>
  <c r="AC1283" i="7"/>
  <c r="AC1285" i="7"/>
  <c r="AC1287" i="7"/>
  <c r="AC1289" i="7"/>
  <c r="AC1291" i="7"/>
  <c r="AC1293" i="7"/>
  <c r="AC1295" i="7"/>
  <c r="AC1297" i="7"/>
  <c r="AC1299" i="7"/>
  <c r="AC1301" i="7"/>
  <c r="AC1303" i="7"/>
  <c r="AC1305" i="7"/>
  <c r="AC1307" i="7"/>
  <c r="AC1309" i="7"/>
  <c r="AC1311" i="7"/>
  <c r="AC1313" i="7"/>
  <c r="AC1315" i="7"/>
  <c r="AC1317" i="7"/>
  <c r="AC1319" i="7"/>
  <c r="AC1321" i="7"/>
  <c r="AC1323" i="7"/>
  <c r="AC1325" i="7"/>
  <c r="AC1327" i="7"/>
  <c r="AC1329" i="7"/>
  <c r="AC1331" i="7"/>
  <c r="AC1333" i="7"/>
  <c r="AC1335" i="7"/>
  <c r="AC1337" i="7"/>
  <c r="AC1339" i="7"/>
  <c r="AC1341" i="7"/>
  <c r="AC1343" i="7"/>
  <c r="AC1345" i="7"/>
  <c r="AC1347" i="7"/>
  <c r="AC1349" i="7"/>
  <c r="AC1351" i="7"/>
  <c r="AC1353" i="7"/>
  <c r="AC1355" i="7"/>
  <c r="AC1357" i="7"/>
  <c r="AC1359" i="7"/>
  <c r="AC1361" i="7"/>
  <c r="AC1363" i="7"/>
  <c r="AC1365" i="7"/>
  <c r="AC1367" i="7"/>
  <c r="AC1369" i="7"/>
  <c r="AC1371" i="7"/>
  <c r="AC1373" i="7"/>
  <c r="AC1375" i="7"/>
  <c r="AC1377" i="7"/>
  <c r="AC1379" i="7"/>
  <c r="AC1381" i="7"/>
  <c r="AC1383" i="7"/>
  <c r="AC1385" i="7"/>
  <c r="AC1387" i="7"/>
  <c r="AC1389" i="7"/>
  <c r="AC1391" i="7"/>
  <c r="AC1393" i="7"/>
  <c r="AC1395" i="7"/>
  <c r="AC1397" i="7"/>
  <c r="AC1399" i="7"/>
  <c r="AC1401" i="7"/>
  <c r="AC1403" i="7"/>
  <c r="AC1405" i="7"/>
  <c r="AC1407" i="7"/>
  <c r="AC1409" i="7"/>
  <c r="AC1411" i="7"/>
  <c r="AC1413" i="7"/>
  <c r="AC1415" i="7"/>
  <c r="AC1417" i="7"/>
  <c r="AC1419" i="7"/>
  <c r="AC1421" i="7"/>
  <c r="AC1423" i="7"/>
  <c r="AC1425" i="7"/>
  <c r="AC1427" i="7"/>
  <c r="AC1429" i="7"/>
  <c r="AC1431" i="7"/>
  <c r="AC1433" i="7"/>
  <c r="AC1435" i="7"/>
  <c r="AC1437" i="7"/>
  <c r="AC1439" i="7"/>
  <c r="AC1441" i="7"/>
  <c r="AC1443" i="7"/>
  <c r="AC1445" i="7"/>
  <c r="AC1447" i="7"/>
  <c r="AC1449" i="7"/>
  <c r="AC1451" i="7"/>
  <c r="AC1453" i="7"/>
  <c r="AC1455" i="7"/>
  <c r="AC1457" i="7"/>
  <c r="AC1459" i="7"/>
  <c r="AC1461" i="7"/>
  <c r="AC1463" i="7"/>
  <c r="AC1465" i="7"/>
  <c r="AC1467" i="7"/>
  <c r="AC1469" i="7"/>
  <c r="AC1471" i="7"/>
  <c r="AC1473" i="7"/>
  <c r="AC1475" i="7"/>
  <c r="AC1477" i="7"/>
  <c r="AC1479" i="7"/>
  <c r="AC1481" i="7"/>
  <c r="AC1483" i="7"/>
  <c r="AC1485" i="7"/>
  <c r="AC1487" i="7"/>
  <c r="AC1489" i="7"/>
  <c r="AC1491" i="7"/>
  <c r="AC1493" i="7"/>
  <c r="AC1495" i="7"/>
  <c r="AC1497" i="7"/>
  <c r="AC1499" i="7"/>
  <c r="AC1501" i="7"/>
  <c r="AC1503" i="7"/>
  <c r="AC1505" i="7"/>
  <c r="AC1507" i="7"/>
  <c r="AC1509" i="7"/>
  <c r="AC1511" i="7"/>
  <c r="AC1513" i="7"/>
  <c r="AC1515" i="7"/>
  <c r="AC1517" i="7"/>
  <c r="AC1519" i="7"/>
  <c r="AC1521" i="7"/>
  <c r="AC1523" i="7"/>
  <c r="AC1525" i="7"/>
  <c r="AC1527" i="7"/>
  <c r="AC1529" i="7"/>
  <c r="AC1531" i="7"/>
  <c r="AC1533" i="7"/>
  <c r="AC1535" i="7"/>
  <c r="AC1537" i="7"/>
  <c r="AC1539" i="7"/>
  <c r="AC1541" i="7"/>
  <c r="AC1543" i="7"/>
  <c r="AC1545" i="7"/>
  <c r="AC1547" i="7"/>
  <c r="AC1549" i="7"/>
  <c r="AC1551" i="7"/>
  <c r="AC1553" i="7"/>
  <c r="AC1555" i="7"/>
  <c r="AC1557" i="7"/>
  <c r="AC1559" i="7"/>
  <c r="AC1561" i="7"/>
  <c r="AC1563" i="7"/>
  <c r="AC1565" i="7"/>
  <c r="AC1567" i="7"/>
  <c r="AC1569" i="7"/>
  <c r="AC1571" i="7"/>
  <c r="AC1573" i="7"/>
  <c r="AC1575" i="7"/>
  <c r="AC1577" i="7"/>
  <c r="AC1579" i="7"/>
  <c r="AC1581" i="7"/>
  <c r="AC1583" i="7"/>
  <c r="AC1585" i="7"/>
  <c r="AC1587" i="7"/>
  <c r="AC1589" i="7"/>
  <c r="AC1591" i="7"/>
  <c r="AC1593" i="7"/>
  <c r="AC1595" i="7"/>
  <c r="AC1597" i="7"/>
  <c r="AC1599" i="7"/>
  <c r="AC1601" i="7"/>
  <c r="AC1603" i="7"/>
  <c r="AC1605" i="7"/>
  <c r="AC1607" i="7"/>
  <c r="AC1609" i="7"/>
  <c r="AC1611" i="7"/>
  <c r="AC1613" i="7"/>
  <c r="AC1615" i="7"/>
  <c r="AC1617" i="7"/>
  <c r="AC1619" i="7"/>
  <c r="AC1621" i="7"/>
  <c r="AC1623" i="7"/>
  <c r="AC1625" i="7"/>
  <c r="AC1627" i="7"/>
  <c r="AC1629" i="7"/>
  <c r="AC1631" i="7"/>
  <c r="I9" i="7"/>
  <c r="J9" i="7" s="1"/>
  <c r="N9" i="7"/>
  <c r="I11" i="7"/>
  <c r="N11" i="7"/>
  <c r="R10" i="7" s="1"/>
  <c r="I13" i="7"/>
  <c r="N13" i="7"/>
  <c r="I15" i="7"/>
  <c r="J15" i="7" s="1"/>
  <c r="N15" i="7"/>
  <c r="R14" i="7" s="1"/>
  <c r="I17" i="7"/>
  <c r="N17" i="7"/>
  <c r="I19" i="7"/>
  <c r="J19" i="7" s="1"/>
  <c r="N19" i="7"/>
  <c r="I21" i="7"/>
  <c r="N21" i="7"/>
  <c r="I23" i="7"/>
  <c r="O22" i="7" s="1"/>
  <c r="N23" i="7"/>
  <c r="I25" i="7"/>
  <c r="N25" i="7"/>
  <c r="R24" i="7" s="1"/>
  <c r="I27" i="7"/>
  <c r="O26" i="7"/>
  <c r="N27" i="7"/>
  <c r="I29" i="7"/>
  <c r="N29" i="7"/>
  <c r="I31" i="7"/>
  <c r="J31" i="7" s="1"/>
  <c r="N31" i="7"/>
  <c r="R30" i="7"/>
  <c r="I33" i="7"/>
  <c r="N33" i="7"/>
  <c r="R32" i="7" s="1"/>
  <c r="I35" i="7"/>
  <c r="J35" i="7" s="1"/>
  <c r="N35" i="7"/>
  <c r="I37" i="7"/>
  <c r="N37" i="7"/>
  <c r="I39" i="7"/>
  <c r="O38" i="7" s="1"/>
  <c r="N39" i="7"/>
  <c r="I41" i="7"/>
  <c r="N41" i="7"/>
  <c r="I43" i="7"/>
  <c r="N43" i="7"/>
  <c r="I45" i="7"/>
  <c r="N45" i="7"/>
  <c r="I47" i="7"/>
  <c r="N47" i="7"/>
  <c r="R46" i="7" s="1"/>
  <c r="I49" i="7"/>
  <c r="N49" i="7"/>
  <c r="I51" i="7"/>
  <c r="J51" i="7" s="1"/>
  <c r="N51" i="7"/>
  <c r="R50" i="7" s="1"/>
  <c r="I53" i="7"/>
  <c r="N53" i="7"/>
  <c r="I55" i="7"/>
  <c r="N55" i="7"/>
  <c r="R54" i="7" s="1"/>
  <c r="I57" i="7"/>
  <c r="N57" i="7"/>
  <c r="I59" i="7"/>
  <c r="O58" i="7" s="1"/>
  <c r="N59" i="7"/>
  <c r="I61" i="7"/>
  <c r="N61" i="7"/>
  <c r="R60" i="7" s="1"/>
  <c r="I63" i="7"/>
  <c r="N63" i="7"/>
  <c r="R62" i="7" s="1"/>
  <c r="I65" i="7"/>
  <c r="N65" i="7"/>
  <c r="R64" i="7" s="1"/>
  <c r="I67" i="7"/>
  <c r="J67" i="7" s="1"/>
  <c r="N67" i="7"/>
  <c r="I69" i="7"/>
  <c r="N69" i="7"/>
  <c r="I71" i="7"/>
  <c r="N71" i="7"/>
  <c r="I73" i="7"/>
  <c r="N73" i="7"/>
  <c r="R72" i="7" s="1"/>
  <c r="I75" i="7"/>
  <c r="N75" i="7"/>
  <c r="I77" i="7"/>
  <c r="N77" i="7"/>
  <c r="I79" i="7"/>
  <c r="N79" i="7"/>
  <c r="R78" i="7" s="1"/>
  <c r="I81" i="7"/>
  <c r="N81" i="7"/>
  <c r="I83" i="7"/>
  <c r="J83" i="7" s="1"/>
  <c r="N83" i="7"/>
  <c r="I85" i="7"/>
  <c r="N85" i="7"/>
  <c r="I87" i="7"/>
  <c r="N87" i="7"/>
  <c r="I89" i="7"/>
  <c r="N89" i="7"/>
  <c r="R88" i="7" s="1"/>
  <c r="I91" i="7"/>
  <c r="O90" i="7" s="1"/>
  <c r="N91" i="7"/>
  <c r="I93" i="7"/>
  <c r="N93" i="7"/>
  <c r="I95" i="7"/>
  <c r="N95" i="7"/>
  <c r="I97" i="7"/>
  <c r="N97" i="7"/>
  <c r="I99" i="7"/>
  <c r="J99" i="7" s="1"/>
  <c r="N99" i="7"/>
  <c r="R98" i="7"/>
  <c r="I101" i="7"/>
  <c r="N101" i="7"/>
  <c r="I103" i="7"/>
  <c r="N103" i="7"/>
  <c r="R102" i="7" s="1"/>
  <c r="I105" i="7"/>
  <c r="N105" i="7"/>
  <c r="R104" i="7" s="1"/>
  <c r="I107" i="7"/>
  <c r="O106" i="7" s="1"/>
  <c r="N107" i="7"/>
  <c r="R106" i="7" s="1"/>
  <c r="I109" i="7"/>
  <c r="N109" i="7"/>
  <c r="I111" i="7"/>
  <c r="J111" i="7" s="1"/>
  <c r="N111" i="7"/>
  <c r="I113" i="7"/>
  <c r="N113" i="7"/>
  <c r="I115" i="7"/>
  <c r="J115" i="7" s="1"/>
  <c r="N115" i="7"/>
  <c r="I117" i="7"/>
  <c r="N117" i="7"/>
  <c r="I119" i="7"/>
  <c r="O118" i="7" s="1"/>
  <c r="N119" i="7"/>
  <c r="I121" i="7"/>
  <c r="N121" i="7"/>
  <c r="I123" i="7"/>
  <c r="N123" i="7"/>
  <c r="I125" i="7"/>
  <c r="N125" i="7"/>
  <c r="I127" i="7"/>
  <c r="J127" i="7" s="1"/>
  <c r="N127" i="7"/>
  <c r="I129" i="7"/>
  <c r="N129" i="7"/>
  <c r="I131" i="7"/>
  <c r="J131" i="7"/>
  <c r="N131" i="7"/>
  <c r="I133" i="7"/>
  <c r="N133" i="7"/>
  <c r="I135" i="7"/>
  <c r="O134" i="7" s="1"/>
  <c r="N135" i="7"/>
  <c r="R134" i="7" s="1"/>
  <c r="I137" i="7"/>
  <c r="N137" i="7"/>
  <c r="I139" i="7"/>
  <c r="N139" i="7"/>
  <c r="R138" i="7" s="1"/>
  <c r="I141" i="7"/>
  <c r="N141" i="7"/>
  <c r="I143" i="7"/>
  <c r="J143" i="7"/>
  <c r="K143" i="7" s="1"/>
  <c r="N143" i="7"/>
  <c r="R142" i="7" s="1"/>
  <c r="I145" i="7"/>
  <c r="N145" i="7"/>
  <c r="R144" i="7" s="1"/>
  <c r="I147" i="7"/>
  <c r="N147" i="7"/>
  <c r="I149" i="7"/>
  <c r="N149" i="7"/>
  <c r="I151" i="7"/>
  <c r="N151" i="7"/>
  <c r="R150" i="7" s="1"/>
  <c r="I153" i="7"/>
  <c r="N153" i="7"/>
  <c r="I155" i="7"/>
  <c r="N155" i="7"/>
  <c r="I157" i="7"/>
  <c r="N157" i="7"/>
  <c r="R156" i="7" s="1"/>
  <c r="I159" i="7"/>
  <c r="N159" i="7"/>
  <c r="R158" i="7"/>
  <c r="I161" i="7"/>
  <c r="N161" i="7"/>
  <c r="R160" i="7" s="1"/>
  <c r="I163" i="7"/>
  <c r="N163" i="7"/>
  <c r="I165" i="7"/>
  <c r="N165" i="7"/>
  <c r="R164" i="7" s="1"/>
  <c r="I167" i="7"/>
  <c r="N167" i="7"/>
  <c r="I169" i="7"/>
  <c r="N169" i="7"/>
  <c r="R168" i="7" s="1"/>
  <c r="I171" i="7"/>
  <c r="N171" i="7"/>
  <c r="I173" i="7"/>
  <c r="N173" i="7"/>
  <c r="I175" i="7"/>
  <c r="N175" i="7"/>
  <c r="I177" i="7"/>
  <c r="N177" i="7"/>
  <c r="R176" i="7" s="1"/>
  <c r="I179" i="7"/>
  <c r="N179" i="7"/>
  <c r="I181" i="7"/>
  <c r="N181" i="7"/>
  <c r="I183" i="7"/>
  <c r="N183" i="7"/>
  <c r="R182" i="7" s="1"/>
  <c r="I185" i="7"/>
  <c r="N185" i="7"/>
  <c r="I187" i="7"/>
  <c r="N187" i="7"/>
  <c r="R186" i="7" s="1"/>
  <c r="I189" i="7"/>
  <c r="N189" i="7"/>
  <c r="I191" i="7"/>
  <c r="N191" i="7"/>
  <c r="I193" i="7"/>
  <c r="N193" i="7"/>
  <c r="R192" i="7" s="1"/>
  <c r="I195" i="7"/>
  <c r="N195" i="7"/>
  <c r="R194" i="7" s="1"/>
  <c r="I197" i="7"/>
  <c r="N197" i="7"/>
  <c r="I199" i="7"/>
  <c r="N199" i="7"/>
  <c r="I201" i="7"/>
  <c r="N201" i="7"/>
  <c r="R200" i="7" s="1"/>
  <c r="I203" i="7"/>
  <c r="N203" i="7"/>
  <c r="I205" i="7"/>
  <c r="N205" i="7"/>
  <c r="I207" i="7"/>
  <c r="N207" i="7"/>
  <c r="I209" i="7"/>
  <c r="N209" i="7"/>
  <c r="R208" i="7" s="1"/>
  <c r="I211" i="7"/>
  <c r="N211" i="7"/>
  <c r="I213" i="7"/>
  <c r="N213" i="7"/>
  <c r="I215" i="7"/>
  <c r="N215" i="7"/>
  <c r="I217" i="7"/>
  <c r="N217" i="7"/>
  <c r="I219" i="7"/>
  <c r="N219" i="7"/>
  <c r="I221" i="7"/>
  <c r="N221" i="7"/>
  <c r="I223" i="7"/>
  <c r="N223" i="7"/>
  <c r="I225" i="7"/>
  <c r="N225" i="7"/>
  <c r="R224" i="7" s="1"/>
  <c r="I227" i="7"/>
  <c r="N227" i="7"/>
  <c r="I229" i="7"/>
  <c r="N229" i="7"/>
  <c r="I231" i="7"/>
  <c r="N231" i="7"/>
  <c r="I233" i="7"/>
  <c r="N233" i="7"/>
  <c r="R232" i="7" s="1"/>
  <c r="I235" i="7"/>
  <c r="N235" i="7"/>
  <c r="I237" i="7"/>
  <c r="N237" i="7"/>
  <c r="I239" i="7"/>
  <c r="N239" i="7"/>
  <c r="I241" i="7"/>
  <c r="N241" i="7"/>
  <c r="R240" i="7" s="1"/>
  <c r="I243" i="7"/>
  <c r="N243" i="7"/>
  <c r="I245" i="7"/>
  <c r="N245" i="7"/>
  <c r="I247" i="7"/>
  <c r="N247" i="7"/>
  <c r="I249" i="7"/>
  <c r="N249" i="7"/>
  <c r="I251" i="7"/>
  <c r="N251" i="7"/>
  <c r="I253" i="7"/>
  <c r="N253" i="7"/>
  <c r="R252" i="7" s="1"/>
  <c r="I255" i="7"/>
  <c r="N255" i="7"/>
  <c r="I257" i="7"/>
  <c r="N257" i="7"/>
  <c r="R256" i="7" s="1"/>
  <c r="I259" i="7"/>
  <c r="N259" i="7"/>
  <c r="I261" i="7"/>
  <c r="N261" i="7"/>
  <c r="R260" i="7" s="1"/>
  <c r="I263" i="7"/>
  <c r="N263" i="7"/>
  <c r="I265" i="7"/>
  <c r="N265" i="7"/>
  <c r="R264" i="7" s="1"/>
  <c r="I267" i="7"/>
  <c r="N267" i="7"/>
  <c r="I269" i="7"/>
  <c r="N269" i="7"/>
  <c r="R268" i="7" s="1"/>
  <c r="I271" i="7"/>
  <c r="N271" i="7"/>
  <c r="I273" i="7"/>
  <c r="N273" i="7"/>
  <c r="R272" i="7" s="1"/>
  <c r="I275" i="7"/>
  <c r="N275" i="7"/>
  <c r="I277" i="7"/>
  <c r="N277" i="7"/>
  <c r="I279" i="7"/>
  <c r="N279" i="7"/>
  <c r="I281" i="7"/>
  <c r="N281" i="7"/>
  <c r="I283" i="7"/>
  <c r="N283" i="7"/>
  <c r="I285" i="7"/>
  <c r="N285" i="7"/>
  <c r="R284" i="7" s="1"/>
  <c r="I287" i="7"/>
  <c r="N287" i="7"/>
  <c r="I289" i="7"/>
  <c r="N289" i="7"/>
  <c r="I291" i="7"/>
  <c r="N291" i="7"/>
  <c r="I293" i="7"/>
  <c r="N293" i="7"/>
  <c r="I295" i="7"/>
  <c r="N295" i="7"/>
  <c r="I297" i="7"/>
  <c r="N297" i="7"/>
  <c r="I299" i="7"/>
  <c r="J299" i="7" s="1"/>
  <c r="N299" i="7"/>
  <c r="I301" i="7"/>
  <c r="N301" i="7"/>
  <c r="I303" i="7"/>
  <c r="N303" i="7"/>
  <c r="I305" i="7"/>
  <c r="N305" i="7"/>
  <c r="I307" i="7"/>
  <c r="N307" i="7"/>
  <c r="I309" i="7"/>
  <c r="N309" i="7"/>
  <c r="I311" i="7"/>
  <c r="N311" i="7"/>
  <c r="I313" i="7"/>
  <c r="N313" i="7"/>
  <c r="I315" i="7"/>
  <c r="N315" i="7"/>
  <c r="I317" i="7"/>
  <c r="N317" i="7"/>
  <c r="I319" i="7"/>
  <c r="N319" i="7"/>
  <c r="I321" i="7"/>
  <c r="N321" i="7"/>
  <c r="I323" i="7"/>
  <c r="N323" i="7"/>
  <c r="I325" i="7"/>
  <c r="N325" i="7"/>
  <c r="I327" i="7"/>
  <c r="N327" i="7"/>
  <c r="I329" i="7"/>
  <c r="N329" i="7"/>
  <c r="I331" i="7"/>
  <c r="N331" i="7"/>
  <c r="I333" i="7"/>
  <c r="N333" i="7"/>
  <c r="I335" i="7"/>
  <c r="N335" i="7"/>
  <c r="I337" i="7"/>
  <c r="N337" i="7"/>
  <c r="I339" i="7"/>
  <c r="N339" i="7"/>
  <c r="I341" i="7"/>
  <c r="N341" i="7"/>
  <c r="I343" i="7"/>
  <c r="N343" i="7"/>
  <c r="I345" i="7"/>
  <c r="N345" i="7"/>
  <c r="I347" i="7"/>
  <c r="N347" i="7"/>
  <c r="I349" i="7"/>
  <c r="N349" i="7"/>
  <c r="I351" i="7"/>
  <c r="N351" i="7"/>
  <c r="I353" i="7"/>
  <c r="N353" i="7"/>
  <c r="I355" i="7"/>
  <c r="N355" i="7"/>
  <c r="I357" i="7"/>
  <c r="N357" i="7"/>
  <c r="R356" i="7"/>
  <c r="I359" i="7"/>
  <c r="N359" i="7"/>
  <c r="I361" i="7"/>
  <c r="N361" i="7"/>
  <c r="I363" i="7"/>
  <c r="N363" i="7"/>
  <c r="I365" i="7"/>
  <c r="N365" i="7"/>
  <c r="I367" i="7"/>
  <c r="N367" i="7"/>
  <c r="I369" i="7"/>
  <c r="N369" i="7"/>
  <c r="I371" i="7"/>
  <c r="N371" i="7"/>
  <c r="R370" i="7"/>
  <c r="I373" i="7"/>
  <c r="N373" i="7"/>
  <c r="I375" i="7"/>
  <c r="N375" i="7"/>
  <c r="I377" i="7"/>
  <c r="N377" i="7"/>
  <c r="I379" i="7"/>
  <c r="N379" i="7"/>
  <c r="I381" i="7"/>
  <c r="N381" i="7"/>
  <c r="I383" i="7"/>
  <c r="N383" i="7"/>
  <c r="R382" i="7" s="1"/>
  <c r="I385" i="7"/>
  <c r="N385" i="7"/>
  <c r="I387" i="7"/>
  <c r="N387" i="7"/>
  <c r="R386" i="7" s="1"/>
  <c r="I389" i="7"/>
  <c r="N389" i="7"/>
  <c r="I391" i="7"/>
  <c r="N391" i="7"/>
  <c r="I393" i="7"/>
  <c r="N393" i="7"/>
  <c r="I395" i="7"/>
  <c r="N395" i="7"/>
  <c r="R394" i="7" s="1"/>
  <c r="I397" i="7"/>
  <c r="N397" i="7"/>
  <c r="I399" i="7"/>
  <c r="N399" i="7"/>
  <c r="R398" i="7" s="1"/>
  <c r="I401" i="7"/>
  <c r="N401" i="7"/>
  <c r="I403" i="7"/>
  <c r="N403" i="7"/>
  <c r="R402" i="7" s="1"/>
  <c r="I405" i="7"/>
  <c r="N405" i="7"/>
  <c r="I407" i="7"/>
  <c r="N407" i="7"/>
  <c r="I409" i="7"/>
  <c r="N409" i="7"/>
  <c r="I411" i="7"/>
  <c r="N411" i="7"/>
  <c r="R410" i="7" s="1"/>
  <c r="I413" i="7"/>
  <c r="N413" i="7"/>
  <c r="I415" i="7"/>
  <c r="N415" i="7"/>
  <c r="R414" i="7" s="1"/>
  <c r="I417" i="7"/>
  <c r="N417" i="7"/>
  <c r="I419" i="7"/>
  <c r="N419" i="7"/>
  <c r="R418" i="7" s="1"/>
  <c r="I421" i="7"/>
  <c r="N421" i="7"/>
  <c r="I423" i="7"/>
  <c r="N423" i="7"/>
  <c r="I425" i="7"/>
  <c r="N425" i="7"/>
  <c r="I427" i="7"/>
  <c r="N427" i="7"/>
  <c r="R426" i="7" s="1"/>
  <c r="I429" i="7"/>
  <c r="N429" i="7"/>
  <c r="I431" i="7"/>
  <c r="N431" i="7"/>
  <c r="R430" i="7" s="1"/>
  <c r="I433" i="7"/>
  <c r="N433" i="7"/>
  <c r="I435" i="7"/>
  <c r="N435" i="7"/>
  <c r="R434" i="7" s="1"/>
  <c r="I437" i="7"/>
  <c r="N437" i="7"/>
  <c r="I439" i="7"/>
  <c r="N439" i="7"/>
  <c r="I441" i="7"/>
  <c r="N441" i="7"/>
  <c r="I443" i="7"/>
  <c r="N443" i="7"/>
  <c r="R442" i="7" s="1"/>
  <c r="I445" i="7"/>
  <c r="N445" i="7"/>
  <c r="I447" i="7"/>
  <c r="N447" i="7"/>
  <c r="I449" i="7"/>
  <c r="N449" i="7"/>
  <c r="I451" i="7"/>
  <c r="N451" i="7"/>
  <c r="I453" i="7"/>
  <c r="N453" i="7"/>
  <c r="I455" i="7"/>
  <c r="N455" i="7"/>
  <c r="I457" i="7"/>
  <c r="N457" i="7"/>
  <c r="I459" i="7"/>
  <c r="N459" i="7"/>
  <c r="I461" i="7"/>
  <c r="N461" i="7"/>
  <c r="I463" i="7"/>
  <c r="N463" i="7"/>
  <c r="R462" i="7" s="1"/>
  <c r="I465" i="7"/>
  <c r="N465" i="7"/>
  <c r="I467" i="7"/>
  <c r="N467" i="7"/>
  <c r="I469" i="7"/>
  <c r="J469" i="7"/>
  <c r="K469" i="7" s="1"/>
  <c r="N469" i="7"/>
  <c r="I471" i="7"/>
  <c r="N471" i="7"/>
  <c r="I473" i="7"/>
  <c r="N473" i="7"/>
  <c r="R472" i="7" s="1"/>
  <c r="I475" i="7"/>
  <c r="N475" i="7"/>
  <c r="R474" i="7" s="1"/>
  <c r="I477" i="7"/>
  <c r="N477" i="7"/>
  <c r="I479" i="7"/>
  <c r="N479" i="7"/>
  <c r="I481" i="7"/>
  <c r="N481" i="7"/>
  <c r="R480" i="7" s="1"/>
  <c r="I483" i="7"/>
  <c r="J483" i="7" s="1"/>
  <c r="N483" i="7"/>
  <c r="I485" i="7"/>
  <c r="N485" i="7"/>
  <c r="I487" i="7"/>
  <c r="N487" i="7"/>
  <c r="I489" i="7"/>
  <c r="N489" i="7"/>
  <c r="I491" i="7"/>
  <c r="J491" i="7" s="1"/>
  <c r="N491" i="7"/>
  <c r="R490" i="7" s="1"/>
  <c r="I493" i="7"/>
  <c r="N493" i="7"/>
  <c r="I495" i="7"/>
  <c r="N495" i="7"/>
  <c r="I497" i="7"/>
  <c r="O496" i="7" s="1"/>
  <c r="N497" i="7"/>
  <c r="R496" i="7"/>
  <c r="I499" i="7"/>
  <c r="N499" i="7"/>
  <c r="I501" i="7"/>
  <c r="J501" i="7" s="1"/>
  <c r="N501" i="7"/>
  <c r="R500" i="7" s="1"/>
  <c r="I503" i="7"/>
  <c r="N503" i="7"/>
  <c r="R502" i="7" s="1"/>
  <c r="I505" i="7"/>
  <c r="O504" i="7"/>
  <c r="N505" i="7"/>
  <c r="R504" i="7" s="1"/>
  <c r="I507" i="7"/>
  <c r="N507" i="7"/>
  <c r="I509" i="7"/>
  <c r="N509" i="7"/>
  <c r="R508" i="7"/>
  <c r="I511" i="7"/>
  <c r="N511" i="7"/>
  <c r="R510" i="7" s="1"/>
  <c r="I513" i="7"/>
  <c r="J513" i="7" s="1"/>
  <c r="N513" i="7"/>
  <c r="I515" i="7"/>
  <c r="N515" i="7"/>
  <c r="R514" i="7" s="1"/>
  <c r="I517" i="7"/>
  <c r="O516" i="7" s="1"/>
  <c r="N517" i="7"/>
  <c r="R516" i="7" s="1"/>
  <c r="I519" i="7"/>
  <c r="N519" i="7"/>
  <c r="I521" i="7"/>
  <c r="N521" i="7"/>
  <c r="I523" i="7"/>
  <c r="N523" i="7"/>
  <c r="R522" i="7" s="1"/>
  <c r="I525" i="7"/>
  <c r="J525" i="7"/>
  <c r="K525" i="7" s="1"/>
  <c r="N525" i="7"/>
  <c r="I527" i="7"/>
  <c r="N527" i="7"/>
  <c r="R526" i="7" s="1"/>
  <c r="I529" i="7"/>
  <c r="N529" i="7"/>
  <c r="I531" i="7"/>
  <c r="N531" i="7"/>
  <c r="I533" i="7"/>
  <c r="J533" i="7" s="1"/>
  <c r="K533" i="7" s="1"/>
  <c r="L533" i="7" s="1"/>
  <c r="N533" i="7"/>
  <c r="I535" i="7"/>
  <c r="J535" i="7" s="1"/>
  <c r="K535" i="7" s="1"/>
  <c r="N535" i="7"/>
  <c r="I537" i="7"/>
  <c r="N537" i="7"/>
  <c r="R536" i="7" s="1"/>
  <c r="I539" i="7"/>
  <c r="N539" i="7"/>
  <c r="I541" i="7"/>
  <c r="N541" i="7"/>
  <c r="R540" i="7" s="1"/>
  <c r="I543" i="7"/>
  <c r="N543" i="7"/>
  <c r="I545" i="7"/>
  <c r="J545" i="7" s="1"/>
  <c r="N545" i="7"/>
  <c r="I547" i="7"/>
  <c r="N547" i="7"/>
  <c r="I549" i="7"/>
  <c r="N549" i="7"/>
  <c r="I551" i="7"/>
  <c r="N551" i="7"/>
  <c r="I553" i="7"/>
  <c r="N553" i="7"/>
  <c r="I555" i="7"/>
  <c r="N555" i="7"/>
  <c r="R554" i="7" s="1"/>
  <c r="I557" i="7"/>
  <c r="J557" i="7"/>
  <c r="N557" i="7"/>
  <c r="I559" i="7"/>
  <c r="N559" i="7"/>
  <c r="I561" i="7"/>
  <c r="O560" i="7" s="1"/>
  <c r="N561" i="7"/>
  <c r="I563" i="7"/>
  <c r="N563" i="7"/>
  <c r="I565" i="7"/>
  <c r="N565" i="7"/>
  <c r="R564" i="7" s="1"/>
  <c r="I567" i="7"/>
  <c r="N567" i="7"/>
  <c r="R566" i="7" s="1"/>
  <c r="I569" i="7"/>
  <c r="N569" i="7"/>
  <c r="I571" i="7"/>
  <c r="N571" i="7"/>
  <c r="R570" i="7" s="1"/>
  <c r="I573" i="7"/>
  <c r="N573" i="7"/>
  <c r="I575" i="7"/>
  <c r="N575" i="7"/>
  <c r="I577" i="7"/>
  <c r="N577" i="7"/>
  <c r="R576" i="7" s="1"/>
  <c r="I579" i="7"/>
  <c r="N579" i="7"/>
  <c r="I581" i="7"/>
  <c r="N581" i="7"/>
  <c r="I583" i="7"/>
  <c r="N583" i="7"/>
  <c r="I585" i="7"/>
  <c r="J585" i="7" s="1"/>
  <c r="K585" i="7" s="1"/>
  <c r="L585" i="7" s="1"/>
  <c r="N585" i="7"/>
  <c r="R584" i="7" s="1"/>
  <c r="I587" i="7"/>
  <c r="N587" i="7"/>
  <c r="I589" i="7"/>
  <c r="J589" i="7" s="1"/>
  <c r="N589" i="7"/>
  <c r="R588" i="7" s="1"/>
  <c r="I591" i="7"/>
  <c r="N591" i="7"/>
  <c r="I593" i="7"/>
  <c r="O592" i="7"/>
  <c r="N593" i="7"/>
  <c r="I595" i="7"/>
  <c r="N595" i="7"/>
  <c r="I597" i="7"/>
  <c r="N597" i="7"/>
  <c r="I599" i="7"/>
  <c r="N599" i="7"/>
  <c r="R598" i="7" s="1"/>
  <c r="I601" i="7"/>
  <c r="O600" i="7" s="1"/>
  <c r="N601" i="7"/>
  <c r="I603" i="7"/>
  <c r="N603" i="7"/>
  <c r="R602" i="7" s="1"/>
  <c r="I605" i="7"/>
  <c r="N605" i="7"/>
  <c r="R604" i="7"/>
  <c r="I607" i="7"/>
  <c r="J607" i="7" s="1"/>
  <c r="N607" i="7"/>
  <c r="I609" i="7"/>
  <c r="N609" i="7"/>
  <c r="I611" i="7"/>
  <c r="N611" i="7"/>
  <c r="R610" i="7" s="1"/>
  <c r="I613" i="7"/>
  <c r="N613" i="7"/>
  <c r="R612" i="7" s="1"/>
  <c r="I615" i="7"/>
  <c r="N615" i="7"/>
  <c r="R614" i="7" s="1"/>
  <c r="I617" i="7"/>
  <c r="N617" i="7"/>
  <c r="I619" i="7"/>
  <c r="N619" i="7"/>
  <c r="I621" i="7"/>
  <c r="J621" i="7" s="1"/>
  <c r="N621" i="7"/>
  <c r="I623" i="7"/>
  <c r="J623" i="7" s="1"/>
  <c r="N623" i="7"/>
  <c r="I625" i="7"/>
  <c r="N625" i="7"/>
  <c r="I627" i="7"/>
  <c r="N627" i="7"/>
  <c r="I629" i="7"/>
  <c r="N629" i="7"/>
  <c r="R628" i="7" s="1"/>
  <c r="I631" i="7"/>
  <c r="O630" i="7" s="1"/>
  <c r="N631" i="7"/>
  <c r="I633" i="7"/>
  <c r="N633" i="7"/>
  <c r="I635" i="7"/>
  <c r="N635" i="7"/>
  <c r="I637" i="7"/>
  <c r="N637" i="7"/>
  <c r="R636" i="7" s="1"/>
  <c r="I639" i="7"/>
  <c r="N639" i="7"/>
  <c r="R638" i="7" s="1"/>
  <c r="I641" i="7"/>
  <c r="J641" i="7" s="1"/>
  <c r="N641" i="7"/>
  <c r="I643" i="7"/>
  <c r="N643" i="7"/>
  <c r="R642" i="7" s="1"/>
  <c r="I645" i="7"/>
  <c r="J645" i="7" s="1"/>
  <c r="N645" i="7"/>
  <c r="I647" i="7"/>
  <c r="J647" i="7" s="1"/>
  <c r="N647" i="7"/>
  <c r="I649" i="7"/>
  <c r="N649" i="7"/>
  <c r="I651" i="7"/>
  <c r="J651" i="7" s="1"/>
  <c r="K651" i="7" s="1"/>
  <c r="N651" i="7"/>
  <c r="R650" i="7" s="1"/>
  <c r="I653" i="7"/>
  <c r="N653" i="7"/>
  <c r="R652" i="7" s="1"/>
  <c r="I655" i="7"/>
  <c r="N655" i="7"/>
  <c r="I657" i="7"/>
  <c r="N657" i="7"/>
  <c r="I659" i="7"/>
  <c r="N659" i="7"/>
  <c r="I661" i="7"/>
  <c r="J661" i="7" s="1"/>
  <c r="N661" i="7"/>
  <c r="R660" i="7" s="1"/>
  <c r="I663" i="7"/>
  <c r="N663" i="7"/>
  <c r="I665" i="7"/>
  <c r="O664" i="7" s="1"/>
  <c r="N665" i="7"/>
  <c r="I667" i="7"/>
  <c r="N667" i="7"/>
  <c r="R666" i="7" s="1"/>
  <c r="I669" i="7"/>
  <c r="O668" i="7" s="1"/>
  <c r="N669" i="7"/>
  <c r="I671" i="7"/>
  <c r="O670" i="7" s="1"/>
  <c r="N671" i="7"/>
  <c r="I673" i="7"/>
  <c r="N673" i="7"/>
  <c r="R672" i="7" s="1"/>
  <c r="I675" i="7"/>
  <c r="N675" i="7"/>
  <c r="I677" i="7"/>
  <c r="N677" i="7"/>
  <c r="R676" i="7" s="1"/>
  <c r="I679" i="7"/>
  <c r="N679" i="7"/>
  <c r="I681" i="7"/>
  <c r="J681" i="7"/>
  <c r="N681" i="7"/>
  <c r="I683" i="7"/>
  <c r="N683" i="7"/>
  <c r="I685" i="7"/>
  <c r="N685" i="7"/>
  <c r="I687" i="7"/>
  <c r="N687" i="7"/>
  <c r="I689" i="7"/>
  <c r="O688" i="7" s="1"/>
  <c r="N689" i="7"/>
  <c r="I691" i="7"/>
  <c r="N691" i="7"/>
  <c r="I693" i="7"/>
  <c r="N693" i="7"/>
  <c r="I695" i="7"/>
  <c r="O694" i="7" s="1"/>
  <c r="N695" i="7"/>
  <c r="I697" i="7"/>
  <c r="O696" i="7" s="1"/>
  <c r="N697" i="7"/>
  <c r="I699" i="7"/>
  <c r="N699" i="7"/>
  <c r="I701" i="7"/>
  <c r="J701" i="7" s="1"/>
  <c r="N701" i="7"/>
  <c r="I703" i="7"/>
  <c r="N703" i="7"/>
  <c r="R702" i="7" s="1"/>
  <c r="I705" i="7"/>
  <c r="N705" i="7"/>
  <c r="I707" i="7"/>
  <c r="N707" i="7"/>
  <c r="R706" i="7" s="1"/>
  <c r="I709" i="7"/>
  <c r="O708" i="7" s="1"/>
  <c r="N709" i="7"/>
  <c r="I711" i="7"/>
  <c r="N711" i="7"/>
  <c r="I713" i="7"/>
  <c r="N713" i="7"/>
  <c r="I715" i="7"/>
  <c r="N715" i="7"/>
  <c r="R714" i="7" s="1"/>
  <c r="I717" i="7"/>
  <c r="J717" i="7" s="1"/>
  <c r="N717" i="7"/>
  <c r="I719" i="7"/>
  <c r="N719" i="7"/>
  <c r="I721" i="7"/>
  <c r="J721" i="7"/>
  <c r="N721" i="7"/>
  <c r="R720" i="7" s="1"/>
  <c r="I723" i="7"/>
  <c r="J723" i="7" s="1"/>
  <c r="N723" i="7"/>
  <c r="I725" i="7"/>
  <c r="N725" i="7"/>
  <c r="I727" i="7"/>
  <c r="N727" i="7"/>
  <c r="I729" i="7"/>
  <c r="N729" i="7"/>
  <c r="I731" i="7"/>
  <c r="N731" i="7"/>
  <c r="I733" i="7"/>
  <c r="J733" i="7" s="1"/>
  <c r="N733" i="7"/>
  <c r="R732" i="7" s="1"/>
  <c r="I735" i="7"/>
  <c r="N735" i="7"/>
  <c r="I737" i="7"/>
  <c r="J737" i="7" s="1"/>
  <c r="N737" i="7"/>
  <c r="R736" i="7" s="1"/>
  <c r="I739" i="7"/>
  <c r="N739" i="7"/>
  <c r="I741" i="7"/>
  <c r="N741" i="7"/>
  <c r="I743" i="7"/>
  <c r="N743" i="7"/>
  <c r="I745" i="7"/>
  <c r="N745" i="7"/>
  <c r="I747" i="7"/>
  <c r="N747" i="7"/>
  <c r="R746" i="7" s="1"/>
  <c r="I749" i="7"/>
  <c r="J749" i="7" s="1"/>
  <c r="N749" i="7"/>
  <c r="I751" i="7"/>
  <c r="N751" i="7"/>
  <c r="R750" i="7" s="1"/>
  <c r="I753" i="7"/>
  <c r="N753" i="7"/>
  <c r="R752" i="7" s="1"/>
  <c r="I755" i="7"/>
  <c r="N755" i="7"/>
  <c r="I757" i="7"/>
  <c r="J757" i="7" s="1"/>
  <c r="K757" i="7" s="1"/>
  <c r="N757" i="7"/>
  <c r="R756" i="7" s="1"/>
  <c r="I759" i="7"/>
  <c r="O758" i="7" s="1"/>
  <c r="N759" i="7"/>
  <c r="R758" i="7"/>
  <c r="I761" i="7"/>
  <c r="N761" i="7"/>
  <c r="I763" i="7"/>
  <c r="J763" i="7" s="1"/>
  <c r="N763" i="7"/>
  <c r="I765" i="7"/>
  <c r="J765" i="7" s="1"/>
  <c r="N765" i="7"/>
  <c r="I767" i="7"/>
  <c r="N767" i="7"/>
  <c r="R766" i="7" s="1"/>
  <c r="I769" i="7"/>
  <c r="N769" i="7"/>
  <c r="I771" i="7"/>
  <c r="N771" i="7"/>
  <c r="I773" i="7"/>
  <c r="J773" i="7" s="1"/>
  <c r="N773" i="7"/>
  <c r="I775" i="7"/>
  <c r="N775" i="7"/>
  <c r="I777" i="7"/>
  <c r="N777" i="7"/>
  <c r="I779" i="7"/>
  <c r="J779" i="7" s="1"/>
  <c r="N779" i="7"/>
  <c r="I781" i="7"/>
  <c r="J781" i="7" s="1"/>
  <c r="N781" i="7"/>
  <c r="I783" i="7"/>
  <c r="O782" i="7" s="1"/>
  <c r="N783" i="7"/>
  <c r="I785" i="7"/>
  <c r="N785" i="7"/>
  <c r="I787" i="7"/>
  <c r="N787" i="7"/>
  <c r="R786" i="7" s="1"/>
  <c r="I789" i="7"/>
  <c r="N789" i="7"/>
  <c r="I791" i="7"/>
  <c r="N791" i="7"/>
  <c r="I793" i="7"/>
  <c r="N793" i="7"/>
  <c r="I795" i="7"/>
  <c r="J795" i="7" s="1"/>
  <c r="N795" i="7"/>
  <c r="I797" i="7"/>
  <c r="J797" i="7" s="1"/>
  <c r="N797" i="7"/>
  <c r="I799" i="7"/>
  <c r="N799" i="7"/>
  <c r="I801" i="7"/>
  <c r="N801" i="7"/>
  <c r="R800" i="7" s="1"/>
  <c r="I803" i="7"/>
  <c r="O802" i="7" s="1"/>
  <c r="N803" i="7"/>
  <c r="I805" i="7"/>
  <c r="J805" i="7" s="1"/>
  <c r="N805" i="7"/>
  <c r="R804" i="7" s="1"/>
  <c r="I807" i="7"/>
  <c r="N807" i="7"/>
  <c r="I809" i="7"/>
  <c r="N809" i="7"/>
  <c r="I811" i="7"/>
  <c r="J811" i="7" s="1"/>
  <c r="N811" i="7"/>
  <c r="R810" i="7" s="1"/>
  <c r="I813" i="7"/>
  <c r="J813" i="7" s="1"/>
  <c r="N813" i="7"/>
  <c r="I815" i="7"/>
  <c r="N815" i="7"/>
  <c r="I817" i="7"/>
  <c r="N817" i="7"/>
  <c r="I819" i="7"/>
  <c r="N819" i="7"/>
  <c r="I821" i="7"/>
  <c r="N821" i="7"/>
  <c r="I823" i="7"/>
  <c r="N823" i="7"/>
  <c r="I825" i="7"/>
  <c r="N825" i="7"/>
  <c r="I827" i="7"/>
  <c r="N827" i="7"/>
  <c r="R826" i="7" s="1"/>
  <c r="I829" i="7"/>
  <c r="J829" i="7" s="1"/>
  <c r="N829" i="7"/>
  <c r="I831" i="7"/>
  <c r="N831" i="7"/>
  <c r="I833" i="7"/>
  <c r="N833" i="7"/>
  <c r="I835" i="7"/>
  <c r="O834" i="7" s="1"/>
  <c r="N835" i="7"/>
  <c r="I837" i="7"/>
  <c r="J837" i="7" s="1"/>
  <c r="N837" i="7"/>
  <c r="I839" i="7"/>
  <c r="N839" i="7"/>
  <c r="I841" i="7"/>
  <c r="N841" i="7"/>
  <c r="I843" i="7"/>
  <c r="J843" i="7" s="1"/>
  <c r="N843" i="7"/>
  <c r="R842" i="7" s="1"/>
  <c r="I845" i="7"/>
  <c r="N845" i="7"/>
  <c r="I847" i="7"/>
  <c r="N847" i="7"/>
  <c r="I849" i="7"/>
  <c r="N849" i="7"/>
  <c r="I851" i="7"/>
  <c r="N851" i="7"/>
  <c r="R850" i="7" s="1"/>
  <c r="I853" i="7"/>
  <c r="J853" i="7" s="1"/>
  <c r="N853" i="7"/>
  <c r="I855" i="7"/>
  <c r="N855" i="7"/>
  <c r="R854" i="7" s="1"/>
  <c r="I857" i="7"/>
  <c r="N857" i="7"/>
  <c r="I859" i="7"/>
  <c r="N859" i="7"/>
  <c r="I861" i="7"/>
  <c r="J861" i="7" s="1"/>
  <c r="N861" i="7"/>
  <c r="I863" i="7"/>
  <c r="N863" i="7"/>
  <c r="I865" i="7"/>
  <c r="N865" i="7"/>
  <c r="I867" i="7"/>
  <c r="N867" i="7"/>
  <c r="I869" i="7"/>
  <c r="J869" i="7" s="1"/>
  <c r="N869" i="7"/>
  <c r="R868" i="7" s="1"/>
  <c r="I871" i="7"/>
  <c r="N871" i="7"/>
  <c r="R870" i="7" s="1"/>
  <c r="I873" i="7"/>
  <c r="N873" i="7"/>
  <c r="I875" i="7"/>
  <c r="N875" i="7"/>
  <c r="I877" i="7"/>
  <c r="J877" i="7" s="1"/>
  <c r="N877" i="7"/>
  <c r="I879" i="7"/>
  <c r="N879" i="7"/>
  <c r="I881" i="7"/>
  <c r="N881" i="7"/>
  <c r="R880" i="7" s="1"/>
  <c r="I883" i="7"/>
  <c r="N883" i="7"/>
  <c r="I885" i="7"/>
  <c r="J885" i="7" s="1"/>
  <c r="N885" i="7"/>
  <c r="I887" i="7"/>
  <c r="N887" i="7"/>
  <c r="I889" i="7"/>
  <c r="N889" i="7"/>
  <c r="I891" i="7"/>
  <c r="J891" i="7" s="1"/>
  <c r="N891" i="7"/>
  <c r="I893" i="7"/>
  <c r="J893" i="7" s="1"/>
  <c r="N893" i="7"/>
  <c r="I895" i="7"/>
  <c r="O894" i="7" s="1"/>
  <c r="N895" i="7"/>
  <c r="I897" i="7"/>
  <c r="N897" i="7"/>
  <c r="I899" i="7"/>
  <c r="N899" i="7"/>
  <c r="I901" i="7"/>
  <c r="J901" i="7" s="1"/>
  <c r="N901" i="7"/>
  <c r="I903" i="7"/>
  <c r="N903" i="7"/>
  <c r="R902" i="7" s="1"/>
  <c r="I905" i="7"/>
  <c r="N905" i="7"/>
  <c r="R904" i="7" s="1"/>
  <c r="I907" i="7"/>
  <c r="J907" i="7"/>
  <c r="N907" i="7"/>
  <c r="I909" i="7"/>
  <c r="J909" i="7" s="1"/>
  <c r="N909" i="7"/>
  <c r="R908" i="7"/>
  <c r="I911" i="7"/>
  <c r="O910" i="7" s="1"/>
  <c r="N911" i="7"/>
  <c r="I913" i="7"/>
  <c r="N913" i="7"/>
  <c r="I915" i="7"/>
  <c r="O914" i="7" s="1"/>
  <c r="N915" i="7"/>
  <c r="I917" i="7"/>
  <c r="N917" i="7"/>
  <c r="I919" i="7"/>
  <c r="N919" i="7"/>
  <c r="I921" i="7"/>
  <c r="N921" i="7"/>
  <c r="I923" i="7"/>
  <c r="J923" i="7" s="1"/>
  <c r="N923" i="7"/>
  <c r="I925" i="7"/>
  <c r="J925" i="7" s="1"/>
  <c r="N925" i="7"/>
  <c r="R924" i="7" s="1"/>
  <c r="I927" i="7"/>
  <c r="N927" i="7"/>
  <c r="I929" i="7"/>
  <c r="N929" i="7"/>
  <c r="I931" i="7"/>
  <c r="N931" i="7"/>
  <c r="I933" i="7"/>
  <c r="J933" i="7" s="1"/>
  <c r="N933" i="7"/>
  <c r="I935" i="7"/>
  <c r="O934" i="7"/>
  <c r="N935" i="7"/>
  <c r="I937" i="7"/>
  <c r="N937" i="7"/>
  <c r="I939" i="7"/>
  <c r="J939" i="7" s="1"/>
  <c r="N939" i="7"/>
  <c r="R938" i="7" s="1"/>
  <c r="I941" i="7"/>
  <c r="N941" i="7"/>
  <c r="R940" i="7" s="1"/>
  <c r="I943" i="7"/>
  <c r="N943" i="7"/>
  <c r="I945" i="7"/>
  <c r="N945" i="7"/>
  <c r="I947" i="7"/>
  <c r="O946" i="7" s="1"/>
  <c r="N947" i="7"/>
  <c r="I949" i="7"/>
  <c r="J949" i="7" s="1"/>
  <c r="N949" i="7"/>
  <c r="I951" i="7"/>
  <c r="N951" i="7"/>
  <c r="R950" i="7" s="1"/>
  <c r="I953" i="7"/>
  <c r="N953" i="7"/>
  <c r="I955" i="7"/>
  <c r="J955" i="7" s="1"/>
  <c r="N955" i="7"/>
  <c r="R954" i="7" s="1"/>
  <c r="I957" i="7"/>
  <c r="J957" i="7" s="1"/>
  <c r="N957" i="7"/>
  <c r="I959" i="7"/>
  <c r="N959" i="7"/>
  <c r="I961" i="7"/>
  <c r="N961" i="7"/>
  <c r="I963" i="7"/>
  <c r="J963" i="7" s="1"/>
  <c r="N963" i="7"/>
  <c r="I965" i="7"/>
  <c r="J965" i="7" s="1"/>
  <c r="N965" i="7"/>
  <c r="R964" i="7" s="1"/>
  <c r="I967" i="7"/>
  <c r="N967" i="7"/>
  <c r="I969" i="7"/>
  <c r="N969" i="7"/>
  <c r="I971" i="7"/>
  <c r="J971" i="7" s="1"/>
  <c r="N971" i="7"/>
  <c r="R970" i="7" s="1"/>
  <c r="I973" i="7"/>
  <c r="J973" i="7" s="1"/>
  <c r="N973" i="7"/>
  <c r="R972" i="7" s="1"/>
  <c r="I975" i="7"/>
  <c r="N975" i="7"/>
  <c r="I977" i="7"/>
  <c r="N977" i="7"/>
  <c r="I979" i="7"/>
  <c r="O978" i="7" s="1"/>
  <c r="N979" i="7"/>
  <c r="R978" i="7"/>
  <c r="I981" i="7"/>
  <c r="J981" i="7" s="1"/>
  <c r="N981" i="7"/>
  <c r="R980" i="7" s="1"/>
  <c r="I983" i="7"/>
  <c r="N983" i="7"/>
  <c r="I985" i="7"/>
  <c r="N985" i="7"/>
  <c r="I987" i="7"/>
  <c r="N987" i="7"/>
  <c r="R986" i="7" s="1"/>
  <c r="I989" i="7"/>
  <c r="J989" i="7"/>
  <c r="N989" i="7"/>
  <c r="I991" i="7"/>
  <c r="N991" i="7"/>
  <c r="I993" i="7"/>
  <c r="N993" i="7"/>
  <c r="I995" i="7"/>
  <c r="N995" i="7"/>
  <c r="I997" i="7"/>
  <c r="N997" i="7"/>
  <c r="I999" i="7"/>
  <c r="N999" i="7"/>
  <c r="I1001" i="7"/>
  <c r="N1001" i="7"/>
  <c r="I1003" i="7"/>
  <c r="N1003" i="7"/>
  <c r="I1005" i="7"/>
  <c r="N1005" i="7"/>
  <c r="I1007" i="7"/>
  <c r="N1007" i="7"/>
  <c r="I1009" i="7"/>
  <c r="N1009" i="7"/>
  <c r="I1011" i="7"/>
  <c r="N1011" i="7"/>
  <c r="I1013" i="7"/>
  <c r="N1013" i="7"/>
  <c r="I1015" i="7"/>
  <c r="N1015" i="7"/>
  <c r="I1017" i="7"/>
  <c r="J1017" i="7" s="1"/>
  <c r="K1017" i="7" s="1"/>
  <c r="N1017" i="7"/>
  <c r="I1019" i="7"/>
  <c r="N1019" i="7"/>
  <c r="I1021" i="7"/>
  <c r="N1021" i="7"/>
  <c r="I1023" i="7"/>
  <c r="N1023" i="7"/>
  <c r="R1022" i="7" s="1"/>
  <c r="I1025" i="7"/>
  <c r="N1025" i="7"/>
  <c r="I1027" i="7"/>
  <c r="N1027" i="7"/>
  <c r="I1029" i="7"/>
  <c r="N1029" i="7"/>
  <c r="I1031" i="7"/>
  <c r="N1031" i="7"/>
  <c r="R1030" i="7" s="1"/>
  <c r="I1033" i="7"/>
  <c r="N1033" i="7"/>
  <c r="I1035" i="7"/>
  <c r="N1035" i="7"/>
  <c r="I1037" i="7"/>
  <c r="N1037" i="7"/>
  <c r="I1039" i="7"/>
  <c r="N1039" i="7"/>
  <c r="I1041" i="7"/>
  <c r="J1041" i="7" s="1"/>
  <c r="N1041" i="7"/>
  <c r="I1043" i="7"/>
  <c r="N1043" i="7"/>
  <c r="I1045" i="7"/>
  <c r="N1045" i="7"/>
  <c r="I1047" i="7"/>
  <c r="N1047" i="7"/>
  <c r="I1049" i="7"/>
  <c r="J1049" i="7" s="1"/>
  <c r="N1049" i="7"/>
  <c r="I1051" i="7"/>
  <c r="N1051" i="7"/>
  <c r="I1053" i="7"/>
  <c r="J1053" i="7" s="1"/>
  <c r="N1053" i="7"/>
  <c r="I1055" i="7"/>
  <c r="N1055" i="7"/>
  <c r="I1057" i="7"/>
  <c r="N1057" i="7"/>
  <c r="I1059" i="7"/>
  <c r="N1059" i="7"/>
  <c r="I1061" i="7"/>
  <c r="N1061" i="7"/>
  <c r="I1063" i="7"/>
  <c r="N1063" i="7"/>
  <c r="I1065" i="7"/>
  <c r="N1065" i="7"/>
  <c r="I1067" i="7"/>
  <c r="N1067" i="7"/>
  <c r="I1069" i="7"/>
  <c r="N1069" i="7"/>
  <c r="I1071" i="7"/>
  <c r="N1071" i="7"/>
  <c r="I1073" i="7"/>
  <c r="N1073" i="7"/>
  <c r="I1075" i="7"/>
  <c r="N1075" i="7"/>
  <c r="I1077" i="7"/>
  <c r="N1077" i="7"/>
  <c r="R1076" i="7" s="1"/>
  <c r="I1079" i="7"/>
  <c r="N1079" i="7"/>
  <c r="I1081" i="7"/>
  <c r="N1081" i="7"/>
  <c r="R1080" i="7" s="1"/>
  <c r="I1083" i="7"/>
  <c r="N1083" i="7"/>
  <c r="R1082" i="7" s="1"/>
  <c r="I1085" i="7"/>
  <c r="N1085" i="7"/>
  <c r="I1087" i="7"/>
  <c r="N1087" i="7"/>
  <c r="I1089" i="7"/>
  <c r="N1089" i="7"/>
  <c r="I1091" i="7"/>
  <c r="N1091" i="7"/>
  <c r="R1090" i="7" s="1"/>
  <c r="I1093" i="7"/>
  <c r="O1092" i="7" s="1"/>
  <c r="N1093" i="7"/>
  <c r="I1095" i="7"/>
  <c r="N1095" i="7"/>
  <c r="I1097" i="7"/>
  <c r="N1097" i="7"/>
  <c r="I1099" i="7"/>
  <c r="N1099" i="7"/>
  <c r="R1098" i="7" s="1"/>
  <c r="I1101" i="7"/>
  <c r="N1101" i="7"/>
  <c r="I1103" i="7"/>
  <c r="N1103" i="7"/>
  <c r="I1105" i="7"/>
  <c r="N1105" i="7"/>
  <c r="R1104" i="7" s="1"/>
  <c r="I1107" i="7"/>
  <c r="N1107" i="7"/>
  <c r="I1109" i="7"/>
  <c r="N1109" i="7"/>
  <c r="I1111" i="7"/>
  <c r="N1111" i="7"/>
  <c r="I1113" i="7"/>
  <c r="J1113" i="7" s="1"/>
  <c r="N1113" i="7"/>
  <c r="R1112" i="7" s="1"/>
  <c r="I1115" i="7"/>
  <c r="N1115" i="7"/>
  <c r="I1117" i="7"/>
  <c r="N1117" i="7"/>
  <c r="R1116" i="7" s="1"/>
  <c r="I1119" i="7"/>
  <c r="N1119" i="7"/>
  <c r="I1121" i="7"/>
  <c r="N1121" i="7"/>
  <c r="R1120" i="7" s="1"/>
  <c r="I1123" i="7"/>
  <c r="N1123" i="7"/>
  <c r="I1125" i="7"/>
  <c r="N1125" i="7"/>
  <c r="I1127" i="7"/>
  <c r="N1127" i="7"/>
  <c r="I1129" i="7"/>
  <c r="N1129" i="7"/>
  <c r="I1131" i="7"/>
  <c r="N1131" i="7"/>
  <c r="I1133" i="7"/>
  <c r="N1133" i="7"/>
  <c r="I1135" i="7"/>
  <c r="N1135" i="7"/>
  <c r="I1137" i="7"/>
  <c r="N1137" i="7"/>
  <c r="I1139" i="7"/>
  <c r="N1139" i="7"/>
  <c r="I1141" i="7"/>
  <c r="N1141" i="7"/>
  <c r="I1143" i="7"/>
  <c r="N1143" i="7"/>
  <c r="I1145" i="7"/>
  <c r="O1144" i="7" s="1"/>
  <c r="N1145" i="7"/>
  <c r="R1144" i="7" s="1"/>
  <c r="I1147" i="7"/>
  <c r="N1147" i="7"/>
  <c r="I1149" i="7"/>
  <c r="N1149" i="7"/>
  <c r="I1151" i="7"/>
  <c r="N1151" i="7"/>
  <c r="I1153" i="7"/>
  <c r="J1153" i="7" s="1"/>
  <c r="N1153" i="7"/>
  <c r="I1155" i="7"/>
  <c r="N1155" i="7"/>
  <c r="I1157" i="7"/>
  <c r="N1157" i="7"/>
  <c r="I1159" i="7"/>
  <c r="N1159" i="7"/>
  <c r="I1161" i="7"/>
  <c r="J1161" i="7" s="1"/>
  <c r="N1161" i="7"/>
  <c r="I1163" i="7"/>
  <c r="N1163" i="7"/>
  <c r="R1162" i="7" s="1"/>
  <c r="I1165" i="7"/>
  <c r="N1165" i="7"/>
  <c r="I1167" i="7"/>
  <c r="N1167" i="7"/>
  <c r="I1169" i="7"/>
  <c r="J1169" i="7" s="1"/>
  <c r="N1169" i="7"/>
  <c r="I1171" i="7"/>
  <c r="N1171" i="7"/>
  <c r="I1173" i="7"/>
  <c r="N1173" i="7"/>
  <c r="I1175" i="7"/>
  <c r="N1175" i="7"/>
  <c r="I1177" i="7"/>
  <c r="J1177" i="7" s="1"/>
  <c r="N1177" i="7"/>
  <c r="I1179" i="7"/>
  <c r="N1179" i="7"/>
  <c r="I1181" i="7"/>
  <c r="N1181" i="7"/>
  <c r="I1183" i="7"/>
  <c r="N1183" i="7"/>
  <c r="I1185" i="7"/>
  <c r="N1185" i="7"/>
  <c r="R1184" i="7" s="1"/>
  <c r="I1187" i="7"/>
  <c r="J1187" i="7" s="1"/>
  <c r="K1187" i="7" s="1"/>
  <c r="L1187" i="7" s="1"/>
  <c r="N1187" i="7"/>
  <c r="I1189" i="7"/>
  <c r="N1189" i="7"/>
  <c r="I1191" i="7"/>
  <c r="N1191" i="7"/>
  <c r="I1193" i="7"/>
  <c r="N1193" i="7"/>
  <c r="I1195" i="7"/>
  <c r="N1195" i="7"/>
  <c r="I1197" i="7"/>
  <c r="N1197" i="7"/>
  <c r="I1199" i="7"/>
  <c r="N1199" i="7"/>
  <c r="I1201" i="7"/>
  <c r="N1201" i="7"/>
  <c r="I1203" i="7"/>
  <c r="N1203" i="7"/>
  <c r="I1205" i="7"/>
  <c r="N1205" i="7"/>
  <c r="R1204" i="7" s="1"/>
  <c r="I1207" i="7"/>
  <c r="N1207" i="7"/>
  <c r="I1209" i="7"/>
  <c r="N1209" i="7"/>
  <c r="R1208" i="7" s="1"/>
  <c r="I1211" i="7"/>
  <c r="N1211" i="7"/>
  <c r="I1213" i="7"/>
  <c r="N1213" i="7"/>
  <c r="I1215" i="7"/>
  <c r="N1215" i="7"/>
  <c r="I1217" i="7"/>
  <c r="N1217" i="7"/>
  <c r="I1219" i="7"/>
  <c r="N1219" i="7"/>
  <c r="I1221" i="7"/>
  <c r="N1221" i="7"/>
  <c r="I1223" i="7"/>
  <c r="N1223" i="7"/>
  <c r="I1225" i="7"/>
  <c r="N1225" i="7"/>
  <c r="I1227" i="7"/>
  <c r="N1227" i="7"/>
  <c r="I1229" i="7"/>
  <c r="N1229" i="7"/>
  <c r="I1231" i="7"/>
  <c r="N1231" i="7"/>
  <c r="I1233" i="7"/>
  <c r="N1233" i="7"/>
  <c r="I1235" i="7"/>
  <c r="N1235" i="7"/>
  <c r="I1237" i="7"/>
  <c r="N1237" i="7"/>
  <c r="I1239" i="7"/>
  <c r="N1239" i="7"/>
  <c r="I1241" i="7"/>
  <c r="J1241" i="7" s="1"/>
  <c r="N1241" i="7"/>
  <c r="I1243" i="7"/>
  <c r="N1243" i="7"/>
  <c r="I1245" i="7"/>
  <c r="N1245" i="7"/>
  <c r="R1244" i="7" s="1"/>
  <c r="I1247" i="7"/>
  <c r="N1247" i="7"/>
  <c r="I1249" i="7"/>
  <c r="O1248" i="7" s="1"/>
  <c r="N1249" i="7"/>
  <c r="R1248" i="7" s="1"/>
  <c r="I1251" i="7"/>
  <c r="N1251" i="7"/>
  <c r="I1253" i="7"/>
  <c r="N1253" i="7"/>
  <c r="R1252" i="7" s="1"/>
  <c r="I1255" i="7"/>
  <c r="N1255" i="7"/>
  <c r="I1257" i="7"/>
  <c r="N1257" i="7"/>
  <c r="I1259" i="7"/>
  <c r="N1259" i="7"/>
  <c r="I1261" i="7"/>
  <c r="N1261" i="7"/>
  <c r="R1260" i="7" s="1"/>
  <c r="I1263" i="7"/>
  <c r="N1263" i="7"/>
  <c r="I1265" i="7"/>
  <c r="N1265" i="7"/>
  <c r="I1267" i="7"/>
  <c r="N1267" i="7"/>
  <c r="I1269" i="7"/>
  <c r="J1269" i="7" s="1"/>
  <c r="N1269" i="7"/>
  <c r="R1268" i="7" s="1"/>
  <c r="I1271" i="7"/>
  <c r="N1271" i="7"/>
  <c r="I1273" i="7"/>
  <c r="N1273" i="7"/>
  <c r="I1275" i="7"/>
  <c r="N1275" i="7"/>
  <c r="I1277" i="7"/>
  <c r="J1277" i="7" s="1"/>
  <c r="N1277" i="7"/>
  <c r="I1279" i="7"/>
  <c r="N1279" i="7"/>
  <c r="I1281" i="7"/>
  <c r="N1281" i="7"/>
  <c r="R1280" i="7" s="1"/>
  <c r="I1283" i="7"/>
  <c r="N1283" i="7"/>
  <c r="I1285" i="7"/>
  <c r="J1285" i="7"/>
  <c r="N1285" i="7"/>
  <c r="R1284" i="7" s="1"/>
  <c r="I1287" i="7"/>
  <c r="N1287" i="7"/>
  <c r="R1286" i="7" s="1"/>
  <c r="I1289" i="7"/>
  <c r="N1289" i="7"/>
  <c r="I1291" i="7"/>
  <c r="N1291" i="7"/>
  <c r="I1293" i="7"/>
  <c r="J1293" i="7" s="1"/>
  <c r="K1293" i="7" s="1"/>
  <c r="L1293" i="7" s="1"/>
  <c r="N1293" i="7"/>
  <c r="I1295" i="7"/>
  <c r="N1295" i="7"/>
  <c r="R1294" i="7" s="1"/>
  <c r="I1297" i="7"/>
  <c r="N1297" i="7"/>
  <c r="I1299" i="7"/>
  <c r="N1299" i="7"/>
  <c r="I1301" i="7"/>
  <c r="J1301" i="7" s="1"/>
  <c r="K1301" i="7" s="1"/>
  <c r="N1301" i="7"/>
  <c r="R1300" i="7" s="1"/>
  <c r="I1303" i="7"/>
  <c r="N1303" i="7"/>
  <c r="I1305" i="7"/>
  <c r="J1305" i="7" s="1"/>
  <c r="N1305" i="7"/>
  <c r="I1307" i="7"/>
  <c r="N1307" i="7"/>
  <c r="I1309" i="7"/>
  <c r="J1309" i="7" s="1"/>
  <c r="N1309" i="7"/>
  <c r="I1311" i="7"/>
  <c r="N1311" i="7"/>
  <c r="I1313" i="7"/>
  <c r="J1313" i="7" s="1"/>
  <c r="N1313" i="7"/>
  <c r="R1312" i="7" s="1"/>
  <c r="I1315" i="7"/>
  <c r="N1315" i="7"/>
  <c r="I1317" i="7"/>
  <c r="J1317" i="7" s="1"/>
  <c r="N1317" i="7"/>
  <c r="I1319" i="7"/>
  <c r="N1319" i="7"/>
  <c r="I1321" i="7"/>
  <c r="N1321" i="7"/>
  <c r="R1320" i="7"/>
  <c r="I1323" i="7"/>
  <c r="N1323" i="7"/>
  <c r="I1325" i="7"/>
  <c r="N1325" i="7"/>
  <c r="R1324" i="7" s="1"/>
  <c r="I1327" i="7"/>
  <c r="N1327" i="7"/>
  <c r="I1329" i="7"/>
  <c r="N1329" i="7"/>
  <c r="I1331" i="7"/>
  <c r="N1331" i="7"/>
  <c r="I1333" i="7"/>
  <c r="J1333" i="7" s="1"/>
  <c r="N1333" i="7"/>
  <c r="I1335" i="7"/>
  <c r="N1335" i="7"/>
  <c r="I1337" i="7"/>
  <c r="J1337" i="7" s="1"/>
  <c r="N1337" i="7"/>
  <c r="I1339" i="7"/>
  <c r="N1339" i="7"/>
  <c r="I1341" i="7"/>
  <c r="N1341" i="7"/>
  <c r="I1343" i="7"/>
  <c r="N1343" i="7"/>
  <c r="I1345" i="7"/>
  <c r="N1345" i="7"/>
  <c r="I1347" i="7"/>
  <c r="N1347" i="7"/>
  <c r="I1349" i="7"/>
  <c r="N1349" i="7"/>
  <c r="R1348" i="7" s="1"/>
  <c r="I1351" i="7"/>
  <c r="N1351" i="7"/>
  <c r="I1353" i="7"/>
  <c r="N1353" i="7"/>
  <c r="I1355" i="7"/>
  <c r="N1355" i="7"/>
  <c r="I1357" i="7"/>
  <c r="N1357" i="7"/>
  <c r="R1356" i="7" s="1"/>
  <c r="I1359" i="7"/>
  <c r="J1359" i="7" s="1"/>
  <c r="K1359" i="7" s="1"/>
  <c r="N1359" i="7"/>
  <c r="I1361" i="7"/>
  <c r="N1361" i="7"/>
  <c r="I1363" i="7"/>
  <c r="N1363" i="7"/>
  <c r="R1362" i="7" s="1"/>
  <c r="I1365" i="7"/>
  <c r="J1365" i="7"/>
  <c r="N1365" i="7"/>
  <c r="I1367" i="7"/>
  <c r="N1367" i="7"/>
  <c r="I1369" i="7"/>
  <c r="N1369" i="7"/>
  <c r="R1368" i="7"/>
  <c r="I1371" i="7"/>
  <c r="N1371" i="7"/>
  <c r="I1373" i="7"/>
  <c r="N1373" i="7"/>
  <c r="I1375" i="7"/>
  <c r="N1375" i="7"/>
  <c r="I1377" i="7"/>
  <c r="N1377" i="7"/>
  <c r="I1379" i="7"/>
  <c r="N1379" i="7"/>
  <c r="I1381" i="7"/>
  <c r="J1381" i="7" s="1"/>
  <c r="N1381" i="7"/>
  <c r="R1380" i="7" s="1"/>
  <c r="I1383" i="7"/>
  <c r="J1383" i="7" s="1"/>
  <c r="K1383" i="7" s="1"/>
  <c r="L1383" i="7" s="1"/>
  <c r="N1383" i="7"/>
  <c r="I1385" i="7"/>
  <c r="N1385" i="7"/>
  <c r="I1387" i="7"/>
  <c r="N1387" i="7"/>
  <c r="I1389" i="7"/>
  <c r="J1389" i="7" s="1"/>
  <c r="N1389" i="7"/>
  <c r="R1388" i="7"/>
  <c r="I1391" i="7"/>
  <c r="N1391" i="7"/>
  <c r="I1393" i="7"/>
  <c r="N1393" i="7"/>
  <c r="I1395" i="7"/>
  <c r="N1395" i="7"/>
  <c r="I1397" i="7"/>
  <c r="J1397" i="7" s="1"/>
  <c r="N1397" i="7"/>
  <c r="R1396" i="7" s="1"/>
  <c r="I1399" i="7"/>
  <c r="N1399" i="7"/>
  <c r="I1401" i="7"/>
  <c r="N1401" i="7"/>
  <c r="R1400" i="7" s="1"/>
  <c r="I1403" i="7"/>
  <c r="N1403" i="7"/>
  <c r="I1405" i="7"/>
  <c r="J1405" i="7" s="1"/>
  <c r="N1405" i="7"/>
  <c r="I1407" i="7"/>
  <c r="N1407" i="7"/>
  <c r="I1409" i="7"/>
  <c r="N1409" i="7"/>
  <c r="R1408" i="7" s="1"/>
  <c r="I1411" i="7"/>
  <c r="N1411" i="7"/>
  <c r="I1413" i="7"/>
  <c r="J1413" i="7"/>
  <c r="N1413" i="7"/>
  <c r="I1415" i="7"/>
  <c r="N1415" i="7"/>
  <c r="R1414" i="7" s="1"/>
  <c r="I1417" i="7"/>
  <c r="N1417" i="7"/>
  <c r="I1419" i="7"/>
  <c r="N1419" i="7"/>
  <c r="I1421" i="7"/>
  <c r="J1421" i="7" s="1"/>
  <c r="N1421" i="7"/>
  <c r="I1423" i="7"/>
  <c r="N1423" i="7"/>
  <c r="R1422" i="7" s="1"/>
  <c r="I1425" i="7"/>
  <c r="N1425" i="7"/>
  <c r="I1427" i="7"/>
  <c r="N1427" i="7"/>
  <c r="R1426" i="7" s="1"/>
  <c r="I1429" i="7"/>
  <c r="J1429" i="7" s="1"/>
  <c r="N1429" i="7"/>
  <c r="I1431" i="7"/>
  <c r="N1431" i="7"/>
  <c r="R1430" i="7" s="1"/>
  <c r="I1433" i="7"/>
  <c r="N1433" i="7"/>
  <c r="I1435" i="7"/>
  <c r="N1435" i="7"/>
  <c r="I1437" i="7"/>
  <c r="N1437" i="7"/>
  <c r="I1439" i="7"/>
  <c r="N1439" i="7"/>
  <c r="R1438" i="7" s="1"/>
  <c r="I1441" i="7"/>
  <c r="N1441" i="7"/>
  <c r="I1443" i="7"/>
  <c r="N1443" i="7"/>
  <c r="I1445" i="7"/>
  <c r="J1445" i="7" s="1"/>
  <c r="N1445" i="7"/>
  <c r="I1447" i="7"/>
  <c r="N1447" i="7"/>
  <c r="R1446" i="7" s="1"/>
  <c r="I1449" i="7"/>
  <c r="N1449" i="7"/>
  <c r="I1451" i="7"/>
  <c r="N1451" i="7"/>
  <c r="I1453" i="7"/>
  <c r="J1453" i="7" s="1"/>
  <c r="N1453" i="7"/>
  <c r="I1455" i="7"/>
  <c r="N1455" i="7"/>
  <c r="I1457" i="7"/>
  <c r="N1457" i="7"/>
  <c r="I1459" i="7"/>
  <c r="N1459" i="7"/>
  <c r="I1461" i="7"/>
  <c r="J1461" i="7" s="1"/>
  <c r="N1461" i="7"/>
  <c r="I1463" i="7"/>
  <c r="N1463" i="7"/>
  <c r="I1465" i="7"/>
  <c r="N1465" i="7"/>
  <c r="I1467" i="7"/>
  <c r="N1467" i="7"/>
  <c r="I1469" i="7"/>
  <c r="J1469" i="7" s="1"/>
  <c r="N1469" i="7"/>
  <c r="I1471" i="7"/>
  <c r="N1471" i="7"/>
  <c r="I1473" i="7"/>
  <c r="J1473" i="7" s="1"/>
  <c r="N1473" i="7"/>
  <c r="I1475" i="7"/>
  <c r="N1475" i="7"/>
  <c r="I1477" i="7"/>
  <c r="J1477" i="7" s="1"/>
  <c r="N1477" i="7"/>
  <c r="I1479" i="7"/>
  <c r="N1479" i="7"/>
  <c r="I1481" i="7"/>
  <c r="J1481" i="7" s="1"/>
  <c r="N1481" i="7"/>
  <c r="R1480" i="7" s="1"/>
  <c r="I1483" i="7"/>
  <c r="N1483" i="7"/>
  <c r="I1485" i="7"/>
  <c r="J1485" i="7" s="1"/>
  <c r="N1485" i="7"/>
  <c r="I1487" i="7"/>
  <c r="N1487" i="7"/>
  <c r="I1489" i="7"/>
  <c r="N1489" i="7"/>
  <c r="R1488" i="7" s="1"/>
  <c r="I1491" i="7"/>
  <c r="N1491" i="7"/>
  <c r="I1493" i="7"/>
  <c r="J1493" i="7" s="1"/>
  <c r="N1493" i="7"/>
  <c r="I1495" i="7"/>
  <c r="N1495" i="7"/>
  <c r="I1497" i="7"/>
  <c r="N1497" i="7"/>
  <c r="I1499" i="7"/>
  <c r="N1499" i="7"/>
  <c r="I1501" i="7"/>
  <c r="N1501" i="7"/>
  <c r="I1503" i="7"/>
  <c r="N1503" i="7"/>
  <c r="I1505" i="7"/>
  <c r="N1505" i="7"/>
  <c r="R1504" i="7" s="1"/>
  <c r="I1507" i="7"/>
  <c r="N1507" i="7"/>
  <c r="I1509" i="7"/>
  <c r="J1509" i="7" s="1"/>
  <c r="N1509" i="7"/>
  <c r="R1508" i="7" s="1"/>
  <c r="I1511" i="7"/>
  <c r="N1511" i="7"/>
  <c r="I1513" i="7"/>
  <c r="N1513" i="7"/>
  <c r="R1512" i="7" s="1"/>
  <c r="I1515" i="7"/>
  <c r="N1515" i="7"/>
  <c r="I1517" i="7"/>
  <c r="N1517" i="7"/>
  <c r="I1519" i="7"/>
  <c r="N1519" i="7"/>
  <c r="I1521" i="7"/>
  <c r="N1521" i="7"/>
  <c r="R1520" i="7" s="1"/>
  <c r="I1523" i="7"/>
  <c r="N1523" i="7"/>
  <c r="I1525" i="7"/>
  <c r="O1524" i="7" s="1"/>
  <c r="N1525" i="7"/>
  <c r="R1524" i="7" s="1"/>
  <c r="I1527" i="7"/>
  <c r="N1527" i="7"/>
  <c r="I1529" i="7"/>
  <c r="N1529" i="7"/>
  <c r="I1531" i="7"/>
  <c r="N1531" i="7"/>
  <c r="I1533" i="7"/>
  <c r="J1533" i="7" s="1"/>
  <c r="N1533" i="7"/>
  <c r="I1535" i="7"/>
  <c r="N1535" i="7"/>
  <c r="I1537" i="7"/>
  <c r="J1537" i="7" s="1"/>
  <c r="N1537" i="7"/>
  <c r="I1539" i="7"/>
  <c r="N1539" i="7"/>
  <c r="I1541" i="7"/>
  <c r="N1541" i="7"/>
  <c r="I1543" i="7"/>
  <c r="N1543" i="7"/>
  <c r="I1545" i="7"/>
  <c r="N1545" i="7"/>
  <c r="R1544" i="7" s="1"/>
  <c r="I1547" i="7"/>
  <c r="N1547" i="7"/>
  <c r="I1549" i="7"/>
  <c r="J1549" i="7" s="1"/>
  <c r="N1549" i="7"/>
  <c r="I1551" i="7"/>
  <c r="N1551" i="7"/>
  <c r="I1553" i="7"/>
  <c r="J1553" i="7" s="1"/>
  <c r="N1553" i="7"/>
  <c r="R1552" i="7" s="1"/>
  <c r="I1555" i="7"/>
  <c r="J1555" i="7" s="1"/>
  <c r="N1555" i="7"/>
  <c r="I1557" i="7"/>
  <c r="N1557" i="7"/>
  <c r="I1559" i="7"/>
  <c r="N1559" i="7"/>
  <c r="I1561" i="7"/>
  <c r="J1561" i="7" s="1"/>
  <c r="N1561" i="7"/>
  <c r="I1563" i="7"/>
  <c r="N1563" i="7"/>
  <c r="I1565" i="7"/>
  <c r="N1565" i="7"/>
  <c r="I1567" i="7"/>
  <c r="N1567" i="7"/>
  <c r="I1569" i="7"/>
  <c r="J1569" i="7" s="1"/>
  <c r="K1569" i="7" s="1"/>
  <c r="L1569" i="7" s="1"/>
  <c r="N1569" i="7"/>
  <c r="R1568" i="7" s="1"/>
  <c r="I1571" i="7"/>
  <c r="N1571" i="7"/>
  <c r="I1573" i="7"/>
  <c r="J1573" i="7" s="1"/>
  <c r="N1573" i="7"/>
  <c r="R1572" i="7" s="1"/>
  <c r="I1575" i="7"/>
  <c r="J1575" i="7" s="1"/>
  <c r="N1575" i="7"/>
  <c r="R1574" i="7" s="1"/>
  <c r="I1577" i="7"/>
  <c r="N1577" i="7"/>
  <c r="I1579" i="7"/>
  <c r="N1579" i="7"/>
  <c r="R1578" i="7"/>
  <c r="I1581" i="7"/>
  <c r="O1580" i="7" s="1"/>
  <c r="N1581" i="7"/>
  <c r="I1583" i="7"/>
  <c r="N1583" i="7"/>
  <c r="R1582" i="7" s="1"/>
  <c r="I1585" i="7"/>
  <c r="N1585" i="7"/>
  <c r="I1587" i="7"/>
  <c r="N1587" i="7"/>
  <c r="R1586" i="7" s="1"/>
  <c r="I1589" i="7"/>
  <c r="N1589" i="7"/>
  <c r="R1588" i="7" s="1"/>
  <c r="I1591" i="7"/>
  <c r="N1591" i="7"/>
  <c r="R1590" i="7" s="1"/>
  <c r="I1593" i="7"/>
  <c r="J1593" i="7" s="1"/>
  <c r="N1593" i="7"/>
  <c r="I1595" i="7"/>
  <c r="N1595" i="7"/>
  <c r="I1597" i="7"/>
  <c r="O1596" i="7" s="1"/>
  <c r="N1597" i="7"/>
  <c r="I1599" i="7"/>
  <c r="N1599" i="7"/>
  <c r="I1601" i="7"/>
  <c r="J1601" i="7" s="1"/>
  <c r="K1601" i="7" s="1"/>
  <c r="L1601" i="7" s="1"/>
  <c r="N1601" i="7"/>
  <c r="I1603" i="7"/>
  <c r="N1603" i="7"/>
  <c r="R1602" i="7" s="1"/>
  <c r="I1605" i="7"/>
  <c r="N1605" i="7"/>
  <c r="I1607" i="7"/>
  <c r="N1607" i="7"/>
  <c r="R1606" i="7" s="1"/>
  <c r="I1609" i="7"/>
  <c r="J1609" i="7" s="1"/>
  <c r="N1609" i="7"/>
  <c r="I1611" i="7"/>
  <c r="J1611" i="7" s="1"/>
  <c r="N1611" i="7"/>
  <c r="I1613" i="7"/>
  <c r="N1613" i="7"/>
  <c r="I1615" i="7"/>
  <c r="N1615" i="7"/>
  <c r="I1617" i="7"/>
  <c r="J1617" i="7" s="1"/>
  <c r="N1617" i="7"/>
  <c r="I1619" i="7"/>
  <c r="J1619" i="7" s="1"/>
  <c r="N1619" i="7"/>
  <c r="I1621" i="7"/>
  <c r="N1621" i="7"/>
  <c r="R1620" i="7" s="1"/>
  <c r="I1623" i="7"/>
  <c r="N1623" i="7"/>
  <c r="I1625" i="7"/>
  <c r="N1625" i="7"/>
  <c r="I1627" i="7"/>
  <c r="J1627" i="7" s="1"/>
  <c r="N1627" i="7"/>
  <c r="I1629" i="7"/>
  <c r="N1629" i="7"/>
  <c r="I1631" i="7"/>
  <c r="N1631" i="7"/>
  <c r="O1618" i="7"/>
  <c r="J1595" i="7"/>
  <c r="O1594" i="7"/>
  <c r="O1592" i="7"/>
  <c r="J1579" i="7"/>
  <c r="J1571" i="7"/>
  <c r="K1571" i="7" s="1"/>
  <c r="O1560" i="7"/>
  <c r="O1554" i="7"/>
  <c r="J1545" i="7"/>
  <c r="J1505" i="7"/>
  <c r="J1497" i="7"/>
  <c r="J1441" i="7"/>
  <c r="O1440" i="7"/>
  <c r="J1433" i="7"/>
  <c r="J1425" i="7"/>
  <c r="O1424" i="7"/>
  <c r="J1393" i="7"/>
  <c r="J1369" i="7"/>
  <c r="J1353" i="7"/>
  <c r="O1352" i="7"/>
  <c r="J1345" i="7"/>
  <c r="J1321" i="7"/>
  <c r="O1320" i="7"/>
  <c r="O1312" i="7"/>
  <c r="J1289" i="7"/>
  <c r="K1289" i="7" s="1"/>
  <c r="L1289" i="7" s="1"/>
  <c r="O1288" i="7"/>
  <c r="J1261" i="7"/>
  <c r="K1261" i="7" s="1"/>
  <c r="L1261" i="7" s="1"/>
  <c r="O1260" i="7"/>
  <c r="J1253" i="7"/>
  <c r="J1245" i="7"/>
  <c r="O1244" i="7"/>
  <c r="J1237" i="7"/>
  <c r="K1237" i="7" s="1"/>
  <c r="L1237" i="7" s="1"/>
  <c r="J1233" i="7"/>
  <c r="O1232" i="7"/>
  <c r="J1225" i="7"/>
  <c r="O1224" i="7"/>
  <c r="J1217" i="7"/>
  <c r="O1216" i="7"/>
  <c r="J1209" i="7"/>
  <c r="O1208" i="7"/>
  <c r="J1205" i="7"/>
  <c r="J1201" i="7"/>
  <c r="J1197" i="7"/>
  <c r="J1193" i="7"/>
  <c r="J1189" i="7"/>
  <c r="O1188" i="7"/>
  <c r="J1185" i="7"/>
  <c r="K1185" i="7" s="1"/>
  <c r="J1181" i="7"/>
  <c r="J1173" i="7"/>
  <c r="O1168" i="7"/>
  <c r="J1165" i="7"/>
  <c r="O1164" i="7"/>
  <c r="O1160" i="7"/>
  <c r="J1157" i="7"/>
  <c r="O1152" i="7"/>
  <c r="J1145" i="7"/>
  <c r="J1141" i="7"/>
  <c r="J1137" i="7"/>
  <c r="O1136" i="7"/>
  <c r="J1133" i="7"/>
  <c r="J1129" i="7"/>
  <c r="O1128" i="7"/>
  <c r="J1125" i="7"/>
  <c r="J1121" i="7"/>
  <c r="K1121" i="7" s="1"/>
  <c r="L1121" i="7" s="1"/>
  <c r="O1120" i="7"/>
  <c r="J1117" i="7"/>
  <c r="J1109" i="7"/>
  <c r="J1105" i="7"/>
  <c r="O1104" i="7"/>
  <c r="J1097" i="7"/>
  <c r="O1096" i="7"/>
  <c r="J1093" i="7"/>
  <c r="J1089" i="7"/>
  <c r="O1088" i="7"/>
  <c r="J1081" i="7"/>
  <c r="O1080" i="7"/>
  <c r="J1073" i="7"/>
  <c r="J1065" i="7"/>
  <c r="J1057" i="7"/>
  <c r="O1052" i="7"/>
  <c r="O1040" i="7"/>
  <c r="J1025" i="7"/>
  <c r="K1025" i="7" s="1"/>
  <c r="L1025" i="7" s="1"/>
  <c r="O1024" i="7"/>
  <c r="J1009" i="7"/>
  <c r="O1008" i="7"/>
  <c r="J1001" i="7"/>
  <c r="K1001" i="7" s="1"/>
  <c r="L1001" i="7" s="1"/>
  <c r="O1000" i="7"/>
  <c r="J993" i="7"/>
  <c r="O992" i="7"/>
  <c r="J977" i="7"/>
  <c r="O970" i="7"/>
  <c r="J961" i="7"/>
  <c r="J945" i="7"/>
  <c r="O938" i="7"/>
  <c r="O928" i="7"/>
  <c r="J929" i="7"/>
  <c r="O922" i="7"/>
  <c r="O912" i="7"/>
  <c r="J913" i="7"/>
  <c r="O906" i="7"/>
  <c r="O896" i="7"/>
  <c r="J897" i="7"/>
  <c r="O890" i="7"/>
  <c r="O880" i="7"/>
  <c r="J881" i="7"/>
  <c r="K881" i="7" s="1"/>
  <c r="O864" i="7"/>
  <c r="J865" i="7"/>
  <c r="O848" i="7"/>
  <c r="J849" i="7"/>
  <c r="O842" i="7"/>
  <c r="O832" i="7"/>
  <c r="J833" i="7"/>
  <c r="K833" i="7" s="1"/>
  <c r="L833" i="7" s="1"/>
  <c r="O816" i="7"/>
  <c r="J817" i="7"/>
  <c r="K817" i="7" s="1"/>
  <c r="L817" i="7" s="1"/>
  <c r="O810" i="7"/>
  <c r="J801" i="7"/>
  <c r="O794" i="7"/>
  <c r="O784" i="7"/>
  <c r="J785" i="7"/>
  <c r="O778" i="7"/>
  <c r="O768" i="7"/>
  <c r="J769" i="7"/>
  <c r="O762" i="7"/>
  <c r="O752" i="7"/>
  <c r="J753" i="7"/>
  <c r="J683" i="7"/>
  <c r="O682" i="7"/>
  <c r="K645" i="7"/>
  <c r="L645" i="7" s="1"/>
  <c r="O616" i="7"/>
  <c r="J617" i="7"/>
  <c r="J603" i="7"/>
  <c r="O582" i="7"/>
  <c r="J583" i="7"/>
  <c r="R560" i="7"/>
  <c r="J555" i="7"/>
  <c r="O554" i="7"/>
  <c r="O508" i="7"/>
  <c r="J509" i="7"/>
  <c r="J471" i="7"/>
  <c r="O470" i="7"/>
  <c r="J413" i="7"/>
  <c r="K413" i="7" s="1"/>
  <c r="O412" i="7"/>
  <c r="J349" i="7"/>
  <c r="K349" i="7" s="1"/>
  <c r="O348" i="7"/>
  <c r="J1629" i="7"/>
  <c r="J1621" i="7"/>
  <c r="R1614" i="7"/>
  <c r="J1605" i="7"/>
  <c r="J1597" i="7"/>
  <c r="J1589" i="7"/>
  <c r="J1565" i="7"/>
  <c r="R1558" i="7"/>
  <c r="J1557" i="7"/>
  <c r="R1550" i="7"/>
  <c r="R1526" i="7"/>
  <c r="O1492" i="7"/>
  <c r="O1476" i="7"/>
  <c r="R1462" i="7"/>
  <c r="O1460" i="7"/>
  <c r="O1452" i="7"/>
  <c r="O1428" i="7"/>
  <c r="O1412" i="7"/>
  <c r="O1404" i="7"/>
  <c r="O1396" i="7"/>
  <c r="R1390" i="7"/>
  <c r="O1388" i="7"/>
  <c r="O1380" i="7"/>
  <c r="R1366" i="7"/>
  <c r="O1364" i="7"/>
  <c r="R1358" i="7"/>
  <c r="R1350" i="7"/>
  <c r="O1332" i="7"/>
  <c r="R1326" i="7"/>
  <c r="O1308" i="7"/>
  <c r="R1302" i="7"/>
  <c r="O1300" i="7"/>
  <c r="O1292" i="7"/>
  <c r="O1284" i="7"/>
  <c r="O1276" i="7"/>
  <c r="R1270" i="7"/>
  <c r="O1268" i="7"/>
  <c r="R1258" i="7"/>
  <c r="R1250" i="7"/>
  <c r="R1246" i="7"/>
  <c r="R1238" i="7"/>
  <c r="R1230" i="7"/>
  <c r="R1222" i="7"/>
  <c r="R1214" i="7"/>
  <c r="R1210" i="7"/>
  <c r="R1206" i="7"/>
  <c r="R1202" i="7"/>
  <c r="R1194" i="7"/>
  <c r="R1186" i="7"/>
  <c r="R1178" i="7"/>
  <c r="R1170" i="7"/>
  <c r="R1166" i="7"/>
  <c r="R1154" i="7"/>
  <c r="R1146" i="7"/>
  <c r="R1142" i="7"/>
  <c r="R1138" i="7"/>
  <c r="R1130" i="7"/>
  <c r="R1122" i="7"/>
  <c r="R1118" i="7"/>
  <c r="R1114" i="7"/>
  <c r="R1110" i="7"/>
  <c r="R1102" i="7"/>
  <c r="R1094" i="7"/>
  <c r="J979" i="7"/>
  <c r="R974" i="7"/>
  <c r="R958" i="7"/>
  <c r="J947" i="7"/>
  <c r="R942" i="7"/>
  <c r="J931" i="7"/>
  <c r="J915" i="7"/>
  <c r="J899" i="7"/>
  <c r="R894" i="7"/>
  <c r="J883" i="7"/>
  <c r="R878" i="7"/>
  <c r="J851" i="7"/>
  <c r="J835" i="7"/>
  <c r="J819" i="7"/>
  <c r="R798" i="7"/>
  <c r="J787" i="7"/>
  <c r="J771" i="7"/>
  <c r="J755" i="7"/>
  <c r="J741" i="7"/>
  <c r="J715" i="7"/>
  <c r="O714" i="7"/>
  <c r="O678" i="7"/>
  <c r="J679" i="7"/>
  <c r="K661" i="7"/>
  <c r="L661" i="7" s="1"/>
  <c r="K641" i="7"/>
  <c r="L641" i="7" s="1"/>
  <c r="O598" i="7"/>
  <c r="J599" i="7"/>
  <c r="R572" i="7"/>
  <c r="J543" i="7"/>
  <c r="O542" i="7"/>
  <c r="J523" i="7"/>
  <c r="O522" i="7"/>
  <c r="J467" i="7"/>
  <c r="K467" i="7" s="1"/>
  <c r="O466" i="7"/>
  <c r="J397" i="7"/>
  <c r="K397" i="7" s="1"/>
  <c r="O396" i="7"/>
  <c r="J1623" i="7"/>
  <c r="J1599" i="7"/>
  <c r="O1598" i="7"/>
  <c r="J1591" i="7"/>
  <c r="J1583" i="7"/>
  <c r="O1582" i="7"/>
  <c r="O1574" i="7"/>
  <c r="J1567" i="7"/>
  <c r="K1567" i="7" s="1"/>
  <c r="L1567" i="7" s="1"/>
  <c r="J1559" i="7"/>
  <c r="J1547" i="7"/>
  <c r="O1546" i="7"/>
  <c r="J1543" i="7"/>
  <c r="K1543" i="7" s="1"/>
  <c r="R1538" i="7"/>
  <c r="J1539" i="7"/>
  <c r="O1538" i="7"/>
  <c r="J1531" i="7"/>
  <c r="J1527" i="7"/>
  <c r="R1522" i="7"/>
  <c r="J1523" i="7"/>
  <c r="J1519" i="7"/>
  <c r="K1519" i="7" s="1"/>
  <c r="L1519" i="7" s="1"/>
  <c r="R1514" i="7"/>
  <c r="J1515" i="7"/>
  <c r="O1514" i="7"/>
  <c r="J1511" i="7"/>
  <c r="O1510" i="7"/>
  <c r="R1506" i="7"/>
  <c r="J1503" i="7"/>
  <c r="K1503" i="7" s="1"/>
  <c r="R1498" i="7"/>
  <c r="J1499" i="7"/>
  <c r="O1498" i="7"/>
  <c r="O1494" i="7"/>
  <c r="R1490" i="7"/>
  <c r="J1491" i="7"/>
  <c r="J1487" i="7"/>
  <c r="K1487" i="7" s="1"/>
  <c r="L1487" i="7" s="1"/>
  <c r="O1486" i="7"/>
  <c r="J1483" i="7"/>
  <c r="O1482" i="7"/>
  <c r="J1479" i="7"/>
  <c r="K1479" i="7" s="1"/>
  <c r="O1478" i="7"/>
  <c r="J1475" i="7"/>
  <c r="O1474" i="7"/>
  <c r="O1466" i="7"/>
  <c r="R1458" i="7"/>
  <c r="J1459" i="7"/>
  <c r="O1454" i="7"/>
  <c r="R1450" i="7"/>
  <c r="J1451" i="7"/>
  <c r="J1439" i="7"/>
  <c r="K1439" i="7"/>
  <c r="L1439" i="7" s="1"/>
  <c r="O1438" i="7"/>
  <c r="R1434" i="7"/>
  <c r="J1427" i="7"/>
  <c r="J1423" i="7"/>
  <c r="K1423" i="7" s="1"/>
  <c r="L1423" i="7" s="1"/>
  <c r="O1422" i="7"/>
  <c r="J1419" i="7"/>
  <c r="O1418" i="7"/>
  <c r="J1415" i="7"/>
  <c r="K1415" i="7" s="1"/>
  <c r="O1414" i="7"/>
  <c r="J1411" i="7"/>
  <c r="J1407" i="7"/>
  <c r="O1406" i="7"/>
  <c r="J1403" i="7"/>
  <c r="J1399" i="7"/>
  <c r="K1399" i="7" s="1"/>
  <c r="O1398" i="7"/>
  <c r="R1394" i="7"/>
  <c r="J1395" i="7"/>
  <c r="J1391" i="7"/>
  <c r="O1390" i="7"/>
  <c r="J1387" i="7"/>
  <c r="O1386" i="7"/>
  <c r="O1382" i="7"/>
  <c r="J1379" i="7"/>
  <c r="O1378" i="7"/>
  <c r="J1375" i="7"/>
  <c r="K1375" i="7" s="1"/>
  <c r="L1375" i="7" s="1"/>
  <c r="R1370" i="7"/>
  <c r="J1371" i="7"/>
  <c r="O1370" i="7"/>
  <c r="J1367" i="7"/>
  <c r="K1367" i="7" s="1"/>
  <c r="O1366" i="7"/>
  <c r="J1363" i="7"/>
  <c r="J1355" i="7"/>
  <c r="O1354" i="7"/>
  <c r="J1351" i="7"/>
  <c r="O1350" i="7"/>
  <c r="J1347" i="7"/>
  <c r="O1346" i="7"/>
  <c r="J1343" i="7"/>
  <c r="K1343" i="7" s="1"/>
  <c r="L1343" i="7" s="1"/>
  <c r="J1339" i="7"/>
  <c r="O1338" i="7"/>
  <c r="J1335" i="7"/>
  <c r="O1334" i="7"/>
  <c r="J1331" i="7"/>
  <c r="J1327" i="7"/>
  <c r="K1327" i="7" s="1"/>
  <c r="L1327" i="7" s="1"/>
  <c r="R1322" i="7"/>
  <c r="J1323" i="7"/>
  <c r="O1322" i="7"/>
  <c r="J1319" i="7"/>
  <c r="K1319" i="7" s="1"/>
  <c r="O1318" i="7"/>
  <c r="R1314" i="7"/>
  <c r="J1311" i="7"/>
  <c r="O1310" i="7"/>
  <c r="R1306" i="7"/>
  <c r="J1307" i="7"/>
  <c r="O1306" i="7"/>
  <c r="R1298" i="7"/>
  <c r="J1299" i="7"/>
  <c r="J1295" i="7"/>
  <c r="K1295" i="7" s="1"/>
  <c r="L1295" i="7" s="1"/>
  <c r="O1294" i="7"/>
  <c r="J1291" i="7"/>
  <c r="O1290" i="7"/>
  <c r="J1287" i="7"/>
  <c r="K1287" i="7" s="1"/>
  <c r="O1286" i="7"/>
  <c r="R1282" i="7"/>
  <c r="J1283" i="7"/>
  <c r="J1279" i="7"/>
  <c r="K1279" i="7"/>
  <c r="O1278" i="7"/>
  <c r="R1274" i="7"/>
  <c r="J1275" i="7"/>
  <c r="J1271" i="7"/>
  <c r="O1270" i="7"/>
  <c r="R1266" i="7"/>
  <c r="J1267" i="7"/>
  <c r="J1263" i="7"/>
  <c r="O1262" i="7"/>
  <c r="J1259" i="7"/>
  <c r="K1259" i="7" s="1"/>
  <c r="J1255" i="7"/>
  <c r="O1254" i="7"/>
  <c r="J1251" i="7"/>
  <c r="J1247" i="7"/>
  <c r="O1246" i="7"/>
  <c r="J1243" i="7"/>
  <c r="K1243" i="7" s="1"/>
  <c r="J1239" i="7"/>
  <c r="O1238" i="7"/>
  <c r="J1235" i="7"/>
  <c r="O1234" i="7"/>
  <c r="J1231" i="7"/>
  <c r="J1227" i="7"/>
  <c r="O1226" i="7"/>
  <c r="J1223" i="7"/>
  <c r="O1222" i="7"/>
  <c r="J1219" i="7"/>
  <c r="K1219" i="7" s="1"/>
  <c r="L1219" i="7" s="1"/>
  <c r="O1218" i="7"/>
  <c r="J1215" i="7"/>
  <c r="J1211" i="7"/>
  <c r="O1210" i="7"/>
  <c r="J1207" i="7"/>
  <c r="O1206" i="7"/>
  <c r="O1190" i="7"/>
  <c r="J1183" i="7"/>
  <c r="J1179" i="7"/>
  <c r="J1167" i="7"/>
  <c r="O1166" i="7"/>
  <c r="J1159" i="7"/>
  <c r="O1158" i="7"/>
  <c r="J1151" i="7"/>
  <c r="K1151" i="7" s="1"/>
  <c r="J1143" i="7"/>
  <c r="O1142" i="7"/>
  <c r="J1135" i="7"/>
  <c r="K1135" i="7" s="1"/>
  <c r="L1135" i="7" s="1"/>
  <c r="O1134" i="7"/>
  <c r="J1127" i="7"/>
  <c r="O1126" i="7"/>
  <c r="J1119" i="7"/>
  <c r="O1118" i="7"/>
  <c r="J1111" i="7"/>
  <c r="O1110" i="7"/>
  <c r="J1107" i="7"/>
  <c r="O1106" i="7"/>
  <c r="O984" i="7"/>
  <c r="J985" i="7"/>
  <c r="K985" i="7" s="1"/>
  <c r="L985" i="7" s="1"/>
  <c r="J969" i="7"/>
  <c r="J953" i="7"/>
  <c r="O936" i="7"/>
  <c r="J937" i="7"/>
  <c r="O920" i="7"/>
  <c r="J921" i="7"/>
  <c r="K921" i="7" s="1"/>
  <c r="L921" i="7" s="1"/>
  <c r="O904" i="7"/>
  <c r="J905" i="7"/>
  <c r="O888" i="7"/>
  <c r="J889" i="7"/>
  <c r="J873" i="7"/>
  <c r="O856" i="7"/>
  <c r="J857" i="7"/>
  <c r="O840" i="7"/>
  <c r="J841" i="7"/>
  <c r="O824" i="7"/>
  <c r="J825" i="7"/>
  <c r="J809" i="7"/>
  <c r="O792" i="7"/>
  <c r="J793" i="7"/>
  <c r="O776" i="7"/>
  <c r="J777" i="7"/>
  <c r="O760" i="7"/>
  <c r="J761" i="7"/>
  <c r="J725" i="7"/>
  <c r="K681" i="7"/>
  <c r="L681" i="7" s="1"/>
  <c r="O656" i="7"/>
  <c r="J657" i="7"/>
  <c r="O636" i="7"/>
  <c r="J637" i="7"/>
  <c r="J581" i="7"/>
  <c r="O576" i="7"/>
  <c r="J577" i="7"/>
  <c r="O552" i="7"/>
  <c r="J553" i="7"/>
  <c r="K545" i="7"/>
  <c r="L545" i="7" s="1"/>
  <c r="J511" i="7"/>
  <c r="O510" i="7"/>
  <c r="K501" i="7"/>
  <c r="L501" i="7" s="1"/>
  <c r="J481" i="7"/>
  <c r="O480" i="7"/>
  <c r="J477" i="7"/>
  <c r="K477" i="7" s="1"/>
  <c r="J445" i="7"/>
  <c r="K445" i="7" s="1"/>
  <c r="O444" i="7"/>
  <c r="K701" i="7"/>
  <c r="L701" i="7" s="1"/>
  <c r="O672" i="7"/>
  <c r="J673" i="7"/>
  <c r="J643" i="7"/>
  <c r="K643" i="7" s="1"/>
  <c r="L643" i="7" s="1"/>
  <c r="P644" i="7" s="1"/>
  <c r="O642" i="7"/>
  <c r="K621" i="7"/>
  <c r="L621" i="7" s="1"/>
  <c r="O596" i="7"/>
  <c r="J597" i="7"/>
  <c r="O540" i="7"/>
  <c r="J541" i="7"/>
  <c r="O520" i="7"/>
  <c r="J521" i="7"/>
  <c r="K513" i="7"/>
  <c r="L513" i="7" s="1"/>
  <c r="J429" i="7"/>
  <c r="K429" i="7" s="1"/>
  <c r="O428" i="7"/>
  <c r="J365" i="7"/>
  <c r="K365" i="7" s="1"/>
  <c r="O364" i="7"/>
  <c r="R1086" i="7"/>
  <c r="R1078" i="7"/>
  <c r="R1074" i="7"/>
  <c r="R1066" i="7"/>
  <c r="R1062" i="7"/>
  <c r="R1058" i="7"/>
  <c r="R1054" i="7"/>
  <c r="R1050" i="7"/>
  <c r="R1046" i="7"/>
  <c r="R1042" i="7"/>
  <c r="R1038" i="7"/>
  <c r="R1034" i="7"/>
  <c r="R1026" i="7"/>
  <c r="R1014" i="7"/>
  <c r="R1010" i="7"/>
  <c r="R1002" i="7"/>
  <c r="R998" i="7"/>
  <c r="R990" i="7"/>
  <c r="R984" i="7"/>
  <c r="J983" i="7"/>
  <c r="O980" i="7"/>
  <c r="R976" i="7"/>
  <c r="O972" i="7"/>
  <c r="R968" i="7"/>
  <c r="O956" i="7"/>
  <c r="R952" i="7"/>
  <c r="J951" i="7"/>
  <c r="O948" i="7"/>
  <c r="R944" i="7"/>
  <c r="R936" i="7"/>
  <c r="J935" i="7"/>
  <c r="O932" i="7"/>
  <c r="J927" i="7"/>
  <c r="J919" i="7"/>
  <c r="J911" i="7"/>
  <c r="O908" i="7"/>
  <c r="J903" i="7"/>
  <c r="O900" i="7"/>
  <c r="R896" i="7"/>
  <c r="J895" i="7"/>
  <c r="O892" i="7"/>
  <c r="J887" i="7"/>
  <c r="O884" i="7"/>
  <c r="J879" i="7"/>
  <c r="R872" i="7"/>
  <c r="J863" i="7"/>
  <c r="R856" i="7"/>
  <c r="J855" i="7"/>
  <c r="O852" i="7"/>
  <c r="R848" i="7"/>
  <c r="J847" i="7"/>
  <c r="R840" i="7"/>
  <c r="J839" i="7"/>
  <c r="O836" i="7"/>
  <c r="J831" i="7"/>
  <c r="R824" i="7"/>
  <c r="J823" i="7"/>
  <c r="O820" i="7"/>
  <c r="J815" i="7"/>
  <c r="O812" i="7"/>
  <c r="R808" i="7"/>
  <c r="O796" i="7"/>
  <c r="J791" i="7"/>
  <c r="J783" i="7"/>
  <c r="O780" i="7"/>
  <c r="J775" i="7"/>
  <c r="O772" i="7"/>
  <c r="J767" i="7"/>
  <c r="O764" i="7"/>
  <c r="R760" i="7"/>
  <c r="J759" i="7"/>
  <c r="O756" i="7"/>
  <c r="J751" i="7"/>
  <c r="R744" i="7"/>
  <c r="J743" i="7"/>
  <c r="O742" i="7"/>
  <c r="R738" i="7"/>
  <c r="O736" i="7"/>
  <c r="R728" i="7"/>
  <c r="J727" i="7"/>
  <c r="O726" i="7"/>
  <c r="R722" i="7"/>
  <c r="O720" i="7"/>
  <c r="J711" i="7"/>
  <c r="J709" i="7"/>
  <c r="J707" i="7"/>
  <c r="J705" i="7"/>
  <c r="O700" i="7"/>
  <c r="R694" i="7"/>
  <c r="J687" i="7"/>
  <c r="R680" i="7"/>
  <c r="O680" i="7"/>
  <c r="R674" i="7"/>
  <c r="J667" i="7"/>
  <c r="O666" i="7"/>
  <c r="J665" i="7"/>
  <c r="O660" i="7"/>
  <c r="R654" i="7"/>
  <c r="J649" i="7"/>
  <c r="O644" i="7"/>
  <c r="R640" i="7"/>
  <c r="R634" i="7"/>
  <c r="J631" i="7"/>
  <c r="J629" i="7"/>
  <c r="J627" i="7"/>
  <c r="O626" i="7"/>
  <c r="J625" i="7"/>
  <c r="O620" i="7"/>
  <c r="R594" i="7"/>
  <c r="J591" i="7"/>
  <c r="O584" i="7"/>
  <c r="R578" i="7"/>
  <c r="R574" i="7"/>
  <c r="J571" i="7"/>
  <c r="O570" i="7"/>
  <c r="J569" i="7"/>
  <c r="J547" i="7"/>
  <c r="O546" i="7"/>
  <c r="O544" i="7"/>
  <c r="R538" i="7"/>
  <c r="J537" i="7"/>
  <c r="O532" i="7"/>
  <c r="J515" i="7"/>
  <c r="O514" i="7"/>
  <c r="O512" i="7"/>
  <c r="R506" i="7"/>
  <c r="J505" i="7"/>
  <c r="J503" i="7"/>
  <c r="O502" i="7"/>
  <c r="O500" i="7"/>
  <c r="J493" i="7"/>
  <c r="R478" i="7"/>
  <c r="J473" i="7"/>
  <c r="O472" i="7"/>
  <c r="O468" i="7"/>
  <c r="R464" i="7"/>
  <c r="J463" i="7"/>
  <c r="O462" i="7"/>
  <c r="J461" i="7"/>
  <c r="K461" i="7" s="1"/>
  <c r="J459" i="7"/>
  <c r="K459" i="7" s="1"/>
  <c r="O458" i="7"/>
  <c r="J455" i="7"/>
  <c r="O454" i="7"/>
  <c r="J451" i="7"/>
  <c r="O450" i="7"/>
  <c r="J447" i="7"/>
  <c r="O446" i="7"/>
  <c r="J441" i="7"/>
  <c r="O440" i="7"/>
  <c r="J435" i="7"/>
  <c r="O434" i="7"/>
  <c r="J431" i="7"/>
  <c r="O430" i="7"/>
  <c r="J425" i="7"/>
  <c r="O424" i="7"/>
  <c r="J419" i="7"/>
  <c r="O418" i="7"/>
  <c r="J415" i="7"/>
  <c r="O414" i="7"/>
  <c r="J409" i="7"/>
  <c r="O408" i="7"/>
  <c r="J403" i="7"/>
  <c r="K403" i="7" s="1"/>
  <c r="L403" i="7" s="1"/>
  <c r="O402" i="7"/>
  <c r="J399" i="7"/>
  <c r="O398" i="7"/>
  <c r="J393" i="7"/>
  <c r="O392" i="7"/>
  <c r="J387" i="7"/>
  <c r="O386" i="7"/>
  <c r="J383" i="7"/>
  <c r="R378" i="7"/>
  <c r="J377" i="7"/>
  <c r="O376" i="7"/>
  <c r="J371" i="7"/>
  <c r="O370" i="7"/>
  <c r="J367" i="7"/>
  <c r="K367" i="7" s="1"/>
  <c r="L367" i="7" s="1"/>
  <c r="O366" i="7"/>
  <c r="R362" i="7"/>
  <c r="J361" i="7"/>
  <c r="O360" i="7"/>
  <c r="J355" i="7"/>
  <c r="O354" i="7"/>
  <c r="R346" i="7"/>
  <c r="J345" i="7"/>
  <c r="J339" i="7"/>
  <c r="O338" i="7"/>
  <c r="J335" i="7"/>
  <c r="R330" i="7"/>
  <c r="J329" i="7"/>
  <c r="J323" i="7"/>
  <c r="O322" i="7"/>
  <c r="O318" i="7"/>
  <c r="R314" i="7"/>
  <c r="J313" i="7"/>
  <c r="J307" i="7"/>
  <c r="O306" i="7"/>
  <c r="R298" i="7"/>
  <c r="J297" i="7"/>
  <c r="J293" i="7"/>
  <c r="O292" i="7"/>
  <c r="J289" i="7"/>
  <c r="J285" i="7"/>
  <c r="O284" i="7"/>
  <c r="J281" i="7"/>
  <c r="J277" i="7"/>
  <c r="O276" i="7"/>
  <c r="J273" i="7"/>
  <c r="J269" i="7"/>
  <c r="O268" i="7"/>
  <c r="J265" i="7"/>
  <c r="J261" i="7"/>
  <c r="O260" i="7"/>
  <c r="J257" i="7"/>
  <c r="J253" i="7"/>
  <c r="J249" i="7"/>
  <c r="J245" i="7"/>
  <c r="K245" i="7" s="1"/>
  <c r="L245" i="7" s="1"/>
  <c r="J241" i="7"/>
  <c r="J237" i="7"/>
  <c r="J233" i="7"/>
  <c r="J229" i="7"/>
  <c r="J225" i="7"/>
  <c r="J221" i="7"/>
  <c r="J217" i="7"/>
  <c r="J213" i="7"/>
  <c r="J209" i="7"/>
  <c r="O208" i="7"/>
  <c r="J205" i="7"/>
  <c r="J201" i="7"/>
  <c r="J197" i="7"/>
  <c r="J193" i="7"/>
  <c r="J189" i="7"/>
  <c r="O188" i="7"/>
  <c r="R184" i="7"/>
  <c r="R170" i="7"/>
  <c r="R162" i="7"/>
  <c r="J151" i="7"/>
  <c r="O150" i="7"/>
  <c r="J149" i="7"/>
  <c r="K149" i="7" s="1"/>
  <c r="O148" i="7"/>
  <c r="O142" i="7"/>
  <c r="J137" i="7"/>
  <c r="R132" i="7"/>
  <c r="J121" i="7"/>
  <c r="O120" i="7"/>
  <c r="J105" i="7"/>
  <c r="O104" i="7"/>
  <c r="R100" i="7"/>
  <c r="O98" i="7"/>
  <c r="R90" i="7"/>
  <c r="J89" i="7"/>
  <c r="R84" i="7"/>
  <c r="O82" i="7"/>
  <c r="J73" i="7"/>
  <c r="R68" i="7"/>
  <c r="O66" i="7"/>
  <c r="R58" i="7"/>
  <c r="J57" i="7"/>
  <c r="O56" i="7"/>
  <c r="R52" i="7"/>
  <c r="R42" i="7"/>
  <c r="R36" i="7"/>
  <c r="O34" i="7"/>
  <c r="R26" i="7"/>
  <c r="J25" i="7"/>
  <c r="O24" i="7"/>
  <c r="O18" i="7"/>
  <c r="J1103" i="7"/>
  <c r="K1103" i="7" s="1"/>
  <c r="L1103" i="7" s="1"/>
  <c r="O1102" i="7"/>
  <c r="J1099" i="7"/>
  <c r="O1098" i="7"/>
  <c r="J1095" i="7"/>
  <c r="O1094" i="7"/>
  <c r="J1091" i="7"/>
  <c r="K1091" i="7" s="1"/>
  <c r="L1091" i="7" s="1"/>
  <c r="O1090" i="7"/>
  <c r="J1087" i="7"/>
  <c r="J1083" i="7"/>
  <c r="O1082" i="7"/>
  <c r="J1079" i="7"/>
  <c r="J1075" i="7"/>
  <c r="K1075" i="7" s="1"/>
  <c r="L1075" i="7" s="1"/>
  <c r="O1074" i="7"/>
  <c r="J1071" i="7"/>
  <c r="K1071" i="7" s="1"/>
  <c r="L1071" i="7" s="1"/>
  <c r="O1070" i="7"/>
  <c r="J1067" i="7"/>
  <c r="O1066" i="7"/>
  <c r="J1063" i="7"/>
  <c r="J1059" i="7"/>
  <c r="O1058" i="7"/>
  <c r="J1055" i="7"/>
  <c r="O1054" i="7"/>
  <c r="J1051" i="7"/>
  <c r="O1050" i="7"/>
  <c r="J1047" i="7"/>
  <c r="J1043" i="7"/>
  <c r="K1043" i="7" s="1"/>
  <c r="L1043" i="7" s="1"/>
  <c r="O1042" i="7"/>
  <c r="J1039" i="7"/>
  <c r="O1038" i="7"/>
  <c r="J1035" i="7"/>
  <c r="J1031" i="7"/>
  <c r="J1027" i="7"/>
  <c r="O1026" i="7"/>
  <c r="J1023" i="7"/>
  <c r="K1023" i="7" s="1"/>
  <c r="J1019" i="7"/>
  <c r="J1015" i="7"/>
  <c r="J1011" i="7"/>
  <c r="O1010" i="7"/>
  <c r="J1007" i="7"/>
  <c r="K1007" i="7" s="1"/>
  <c r="L1007" i="7" s="1"/>
  <c r="J1003" i="7"/>
  <c r="O1002" i="7"/>
  <c r="J999" i="7"/>
  <c r="J995" i="7"/>
  <c r="O994" i="7"/>
  <c r="J991" i="7"/>
  <c r="O990" i="7"/>
  <c r="R734" i="7"/>
  <c r="J729" i="7"/>
  <c r="R718" i="7"/>
  <c r="O716" i="7"/>
  <c r="J713" i="7"/>
  <c r="J695" i="7"/>
  <c r="J693" i="7"/>
  <c r="J691" i="7"/>
  <c r="O690" i="7"/>
  <c r="J689" i="7"/>
  <c r="J671" i="7"/>
  <c r="J669" i="7"/>
  <c r="R664" i="7"/>
  <c r="R658" i="7"/>
  <c r="J655" i="7"/>
  <c r="J653" i="7"/>
  <c r="R648" i="7"/>
  <c r="J635" i="7"/>
  <c r="O634" i="7"/>
  <c r="J633" i="7"/>
  <c r="R618" i="7"/>
  <c r="J615" i="7"/>
  <c r="J613" i="7"/>
  <c r="J611" i="7"/>
  <c r="K611" i="7" s="1"/>
  <c r="L611" i="7" s="1"/>
  <c r="O610" i="7"/>
  <c r="J609" i="7"/>
  <c r="O604" i="7"/>
  <c r="J595" i="7"/>
  <c r="J575" i="7"/>
  <c r="J573" i="7"/>
  <c r="R568" i="7"/>
  <c r="R562" i="7"/>
  <c r="J561" i="7"/>
  <c r="J559" i="7"/>
  <c r="O558" i="7"/>
  <c r="O556" i="7"/>
  <c r="J549" i="7"/>
  <c r="J539" i="7"/>
  <c r="O538" i="7"/>
  <c r="R530" i="7"/>
  <c r="O524" i="7"/>
  <c r="J517" i="7"/>
  <c r="J507" i="7"/>
  <c r="O506" i="7"/>
  <c r="R498" i="7"/>
  <c r="J497" i="7"/>
  <c r="J495" i="7"/>
  <c r="O494" i="7"/>
  <c r="R488" i="7"/>
  <c r="J487" i="7"/>
  <c r="O486" i="7"/>
  <c r="J485" i="7"/>
  <c r="K485" i="7" s="1"/>
  <c r="J465" i="7"/>
  <c r="O464" i="7"/>
  <c r="R448" i="7"/>
  <c r="R438" i="7"/>
  <c r="J437" i="7"/>
  <c r="K437" i="7" s="1"/>
  <c r="O436" i="7"/>
  <c r="R432" i="7"/>
  <c r="R422" i="7"/>
  <c r="J421" i="7"/>
  <c r="K421" i="7" s="1"/>
  <c r="O420" i="7"/>
  <c r="R416" i="7"/>
  <c r="R406" i="7"/>
  <c r="J405" i="7"/>
  <c r="K405" i="7" s="1"/>
  <c r="O404" i="7"/>
  <c r="R400" i="7"/>
  <c r="R390" i="7"/>
  <c r="J389" i="7"/>
  <c r="K389" i="7" s="1"/>
  <c r="O388" i="7"/>
  <c r="R384" i="7"/>
  <c r="R374" i="7"/>
  <c r="O372" i="7"/>
  <c r="R368" i="7"/>
  <c r="R358" i="7"/>
  <c r="J357" i="7"/>
  <c r="K357" i="7" s="1"/>
  <c r="O356" i="7"/>
  <c r="R342" i="7"/>
  <c r="J341" i="7"/>
  <c r="K341" i="7" s="1"/>
  <c r="O340" i="7"/>
  <c r="R336" i="7"/>
  <c r="R326" i="7"/>
  <c r="J325" i="7"/>
  <c r="K325" i="7" s="1"/>
  <c r="O324" i="7"/>
  <c r="R320" i="7"/>
  <c r="R310" i="7"/>
  <c r="J309" i="7"/>
  <c r="K309" i="7" s="1"/>
  <c r="O308" i="7"/>
  <c r="R304" i="7"/>
  <c r="R294" i="7"/>
  <c r="R290" i="7"/>
  <c r="R286" i="7"/>
  <c r="R278" i="7"/>
  <c r="R270" i="7"/>
  <c r="R266" i="7"/>
  <c r="R262" i="7"/>
  <c r="R254" i="7"/>
  <c r="R246" i="7"/>
  <c r="R238" i="7"/>
  <c r="R234" i="7"/>
  <c r="R230" i="7"/>
  <c r="R222" i="7"/>
  <c r="R214" i="7"/>
  <c r="R206" i="7"/>
  <c r="R202" i="7"/>
  <c r="R198" i="7"/>
  <c r="R190" i="7"/>
  <c r="J179" i="7"/>
  <c r="K179" i="7"/>
  <c r="O178" i="7"/>
  <c r="J177" i="7"/>
  <c r="K177" i="7" s="1"/>
  <c r="L177" i="7" s="1"/>
  <c r="O176" i="7"/>
  <c r="J171" i="7"/>
  <c r="K171" i="7" s="1"/>
  <c r="O170" i="7"/>
  <c r="J169" i="7"/>
  <c r="K169" i="7" s="1"/>
  <c r="L169" i="7" s="1"/>
  <c r="J163" i="7"/>
  <c r="O162" i="7"/>
  <c r="J161" i="7"/>
  <c r="K161" i="7"/>
  <c r="L161" i="7" s="1"/>
  <c r="O160" i="7"/>
  <c r="R140" i="7"/>
  <c r="J133" i="7"/>
  <c r="O132" i="7"/>
  <c r="O126" i="7"/>
  <c r="J123" i="7"/>
  <c r="J117" i="7"/>
  <c r="O116" i="7"/>
  <c r="R112" i="7"/>
  <c r="J107" i="7"/>
  <c r="R96" i="7"/>
  <c r="O94" i="7"/>
  <c r="J91" i="7"/>
  <c r="J85" i="7"/>
  <c r="O84" i="7"/>
  <c r="R80" i="7"/>
  <c r="J75" i="7"/>
  <c r="J69" i="7"/>
  <c r="O68" i="7"/>
  <c r="J59" i="7"/>
  <c r="J53" i="7"/>
  <c r="O52" i="7"/>
  <c r="R48" i="7"/>
  <c r="J43" i="7"/>
  <c r="J37" i="7"/>
  <c r="O36" i="7"/>
  <c r="O30" i="7"/>
  <c r="J27" i="7"/>
  <c r="R22" i="7"/>
  <c r="J21" i="7"/>
  <c r="O20" i="7"/>
  <c r="R16" i="7"/>
  <c r="O14" i="7"/>
  <c r="J11" i="7"/>
  <c r="J735" i="7"/>
  <c r="O734" i="7"/>
  <c r="J719" i="7"/>
  <c r="O718" i="7"/>
  <c r="J699" i="7"/>
  <c r="R688" i="7"/>
  <c r="J675" i="7"/>
  <c r="O674" i="7"/>
  <c r="J659" i="7"/>
  <c r="O658" i="7"/>
  <c r="J619" i="7"/>
  <c r="O618" i="7"/>
  <c r="R592" i="7"/>
  <c r="J579" i="7"/>
  <c r="J563" i="7"/>
  <c r="O562" i="7"/>
  <c r="J551" i="7"/>
  <c r="O550" i="7"/>
  <c r="J531" i="7"/>
  <c r="O530" i="7"/>
  <c r="J519" i="7"/>
  <c r="O518" i="7"/>
  <c r="J499" i="7"/>
  <c r="O498" i="7"/>
  <c r="J489" i="7"/>
  <c r="O488" i="7"/>
  <c r="J479" i="7"/>
  <c r="O478" i="7"/>
  <c r="J457" i="7"/>
  <c r="O456" i="7"/>
  <c r="J453" i="7"/>
  <c r="O452" i="7"/>
  <c r="J449" i="7"/>
  <c r="O448" i="7"/>
  <c r="J443" i="7"/>
  <c r="O442" i="7"/>
  <c r="J439" i="7"/>
  <c r="O438" i="7"/>
  <c r="J433" i="7"/>
  <c r="O432" i="7"/>
  <c r="J427" i="7"/>
  <c r="O426" i="7"/>
  <c r="J423" i="7"/>
  <c r="O422" i="7"/>
  <c r="J417" i="7"/>
  <c r="O416" i="7"/>
  <c r="J411" i="7"/>
  <c r="O410" i="7"/>
  <c r="J407" i="7"/>
  <c r="O406" i="7"/>
  <c r="J401" i="7"/>
  <c r="K401" i="7" s="1"/>
  <c r="O400" i="7"/>
  <c r="J395" i="7"/>
  <c r="O394" i="7"/>
  <c r="J391" i="7"/>
  <c r="O390" i="7"/>
  <c r="J385" i="7"/>
  <c r="O384" i="7"/>
  <c r="J379" i="7"/>
  <c r="O378" i="7"/>
  <c r="J375" i="7"/>
  <c r="J369" i="7"/>
  <c r="O368" i="7"/>
  <c r="J363" i="7"/>
  <c r="O362" i="7"/>
  <c r="J359" i="7"/>
  <c r="O358" i="7"/>
  <c r="J353" i="7"/>
  <c r="J347" i="7"/>
  <c r="O346" i="7"/>
  <c r="J337" i="7"/>
  <c r="J331" i="7"/>
  <c r="O330" i="7"/>
  <c r="J321" i="7"/>
  <c r="K321" i="7" s="1"/>
  <c r="J315" i="7"/>
  <c r="O314" i="7"/>
  <c r="J305" i="7"/>
  <c r="O298" i="7"/>
  <c r="O294" i="7"/>
  <c r="J291" i="7"/>
  <c r="O290" i="7"/>
  <c r="J283" i="7"/>
  <c r="O282" i="7"/>
  <c r="O278" i="7"/>
  <c r="J275" i="7"/>
  <c r="O274" i="7"/>
  <c r="J267" i="7"/>
  <c r="O266" i="7"/>
  <c r="O262" i="7"/>
  <c r="J259" i="7"/>
  <c r="O258" i="7"/>
  <c r="O250" i="7"/>
  <c r="O242" i="7"/>
  <c r="O234" i="7"/>
  <c r="O226" i="7"/>
  <c r="O222" i="7"/>
  <c r="O218" i="7"/>
  <c r="O210" i="7"/>
  <c r="O202" i="7"/>
  <c r="J199" i="7"/>
  <c r="O194" i="7"/>
  <c r="J185" i="7"/>
  <c r="J181" i="7"/>
  <c r="O180" i="7"/>
  <c r="J155" i="7"/>
  <c r="K155" i="7"/>
  <c r="O154" i="7"/>
  <c r="J153" i="7"/>
  <c r="K153" i="7" s="1"/>
  <c r="L153" i="7"/>
  <c r="O152" i="7"/>
  <c r="J141" i="7"/>
  <c r="O140" i="7"/>
  <c r="J119" i="7"/>
  <c r="O112" i="7"/>
  <c r="J103" i="7"/>
  <c r="J97" i="7"/>
  <c r="J81" i="7"/>
  <c r="O80" i="7"/>
  <c r="J65" i="7"/>
  <c r="J55" i="7"/>
  <c r="J39" i="7"/>
  <c r="J33" i="7"/>
  <c r="O32" i="7"/>
  <c r="J23" i="7"/>
  <c r="J17" i="7"/>
  <c r="O16" i="7"/>
  <c r="J333" i="7"/>
  <c r="K333" i="7"/>
  <c r="O332" i="7"/>
  <c r="J317" i="7"/>
  <c r="K317" i="7"/>
  <c r="O316" i="7"/>
  <c r="J301" i="7"/>
  <c r="K301" i="7" s="1"/>
  <c r="O300" i="7"/>
  <c r="J187" i="7"/>
  <c r="K187" i="7" s="1"/>
  <c r="O186" i="7"/>
  <c r="J173" i="7"/>
  <c r="O172" i="7"/>
  <c r="J165" i="7"/>
  <c r="K165" i="7"/>
  <c r="O164" i="7"/>
  <c r="J159" i="7"/>
  <c r="O158" i="7"/>
  <c r="J157" i="7"/>
  <c r="O156" i="7"/>
  <c r="J147" i="7"/>
  <c r="K147" i="7" s="1"/>
  <c r="O146" i="7"/>
  <c r="J145" i="7"/>
  <c r="K145" i="7" s="1"/>
  <c r="L145" i="7" s="1"/>
  <c r="O144" i="7"/>
  <c r="J125" i="7"/>
  <c r="O124" i="7"/>
  <c r="J109" i="7"/>
  <c r="O108" i="7"/>
  <c r="J93" i="7"/>
  <c r="O92" i="7"/>
  <c r="J77" i="7"/>
  <c r="O76" i="7"/>
  <c r="J61" i="7"/>
  <c r="O60" i="7"/>
  <c r="J45" i="7"/>
  <c r="O44" i="7"/>
  <c r="J29" i="7"/>
  <c r="O28" i="7"/>
  <c r="J13" i="7"/>
  <c r="O12" i="7"/>
  <c r="K1623" i="7"/>
  <c r="L1623" i="7" s="1"/>
  <c r="K1599" i="7"/>
  <c r="L1599" i="7" s="1"/>
  <c r="P1600" i="7" s="1"/>
  <c r="S1600" i="7" s="1"/>
  <c r="K1583" i="7"/>
  <c r="L1583" i="7" s="1"/>
  <c r="K1575" i="7"/>
  <c r="K1559" i="7"/>
  <c r="L1559" i="7" s="1"/>
  <c r="K1627" i="7"/>
  <c r="L1627" i="7"/>
  <c r="K1619" i="7"/>
  <c r="L1619" i="7"/>
  <c r="K1611" i="7"/>
  <c r="L1611" i="7" s="1"/>
  <c r="K1595" i="7"/>
  <c r="L1595" i="7" s="1"/>
  <c r="K1579" i="7"/>
  <c r="L1579" i="7" s="1"/>
  <c r="K1555" i="7"/>
  <c r="L1555" i="7"/>
  <c r="K1545" i="7"/>
  <c r="L1545" i="7" s="1"/>
  <c r="K1537" i="7"/>
  <c r="L1537" i="7" s="1"/>
  <c r="K1505" i="7"/>
  <c r="L1505" i="7" s="1"/>
  <c r="K1497" i="7"/>
  <c r="L1497" i="7" s="1"/>
  <c r="K1481" i="7"/>
  <c r="K1473" i="7"/>
  <c r="L1473" i="7" s="1"/>
  <c r="K1441" i="7"/>
  <c r="K1433" i="7"/>
  <c r="L1433" i="7" s="1"/>
  <c r="K1425" i="7"/>
  <c r="L1425" i="7" s="1"/>
  <c r="K1369" i="7"/>
  <c r="L1369" i="7" s="1"/>
  <c r="K1353" i="7"/>
  <c r="L1353" i="7" s="1"/>
  <c r="K1345" i="7"/>
  <c r="L1345" i="7" s="1"/>
  <c r="K1321" i="7"/>
  <c r="L1321" i="7" s="1"/>
  <c r="K1313" i="7"/>
  <c r="L1313" i="7" s="1"/>
  <c r="K1305" i="7"/>
  <c r="L1305" i="7" s="1"/>
  <c r="K1245" i="7"/>
  <c r="L1245" i="7"/>
  <c r="K1241" i="7"/>
  <c r="L1241" i="7"/>
  <c r="K1233" i="7"/>
  <c r="L1233" i="7" s="1"/>
  <c r="K1225" i="7"/>
  <c r="L1225" i="7"/>
  <c r="K1217" i="7"/>
  <c r="L1217" i="7"/>
  <c r="K1209" i="7"/>
  <c r="L1209" i="7" s="1"/>
  <c r="K1205" i="7"/>
  <c r="L1205" i="7" s="1"/>
  <c r="K1201" i="7"/>
  <c r="L1201" i="7" s="1"/>
  <c r="K1197" i="7"/>
  <c r="L1197" i="7"/>
  <c r="K1193" i="7"/>
  <c r="L1193" i="7" s="1"/>
  <c r="K1189" i="7"/>
  <c r="L1189" i="7" s="1"/>
  <c r="P1188" i="7" s="1"/>
  <c r="S1188" i="7" s="1"/>
  <c r="L1185" i="7"/>
  <c r="K1181" i="7"/>
  <c r="L1181" i="7" s="1"/>
  <c r="K1177" i="7"/>
  <c r="L1177" i="7" s="1"/>
  <c r="K1173" i="7"/>
  <c r="L1173" i="7" s="1"/>
  <c r="K1169" i="7"/>
  <c r="L1169" i="7" s="1"/>
  <c r="K1165" i="7"/>
  <c r="L1165" i="7" s="1"/>
  <c r="K1161" i="7"/>
  <c r="L1161" i="7" s="1"/>
  <c r="K1157" i="7"/>
  <c r="L1157" i="7" s="1"/>
  <c r="K1153" i="7"/>
  <c r="L1153" i="7" s="1"/>
  <c r="K1145" i="7"/>
  <c r="L1145" i="7"/>
  <c r="K1141" i="7"/>
  <c r="L1141" i="7" s="1"/>
  <c r="K1137" i="7"/>
  <c r="L1137" i="7" s="1"/>
  <c r="K1133" i="7"/>
  <c r="L1133" i="7" s="1"/>
  <c r="K1129" i="7"/>
  <c r="L1129" i="7" s="1"/>
  <c r="K1125" i="7"/>
  <c r="L1125" i="7" s="1"/>
  <c r="K1117" i="7"/>
  <c r="L1117" i="7" s="1"/>
  <c r="K1113" i="7"/>
  <c r="L1113" i="7" s="1"/>
  <c r="K1109" i="7"/>
  <c r="L1109" i="7" s="1"/>
  <c r="K1105" i="7"/>
  <c r="L1105" i="7" s="1"/>
  <c r="K1097" i="7"/>
  <c r="L1097" i="7" s="1"/>
  <c r="K1089" i="7"/>
  <c r="L1089" i="7" s="1"/>
  <c r="K1081" i="7"/>
  <c r="L1081" i="7"/>
  <c r="K1065" i="7"/>
  <c r="L1065" i="7"/>
  <c r="K1057" i="7"/>
  <c r="L1057" i="7" s="1"/>
  <c r="K1053" i="7"/>
  <c r="L1053" i="7" s="1"/>
  <c r="K1049" i="7"/>
  <c r="L1049" i="7" s="1"/>
  <c r="K1041" i="7"/>
  <c r="L1041" i="7" s="1"/>
  <c r="L1017" i="7"/>
  <c r="K1009" i="7"/>
  <c r="L1009" i="7" s="1"/>
  <c r="P1008" i="7" s="1"/>
  <c r="K993" i="7"/>
  <c r="L993" i="7" s="1"/>
  <c r="K1591" i="7"/>
  <c r="L1591" i="7" s="1"/>
  <c r="L881" i="7"/>
  <c r="K785" i="7"/>
  <c r="L785" i="7" s="1"/>
  <c r="K595" i="7"/>
  <c r="L595" i="7" s="1"/>
  <c r="K885" i="7"/>
  <c r="L885" i="7"/>
  <c r="K853" i="7"/>
  <c r="L853" i="7" s="1"/>
  <c r="K619" i="7"/>
  <c r="L619" i="7" s="1"/>
  <c r="K599" i="7"/>
  <c r="L599" i="7" s="1"/>
  <c r="K563" i="7"/>
  <c r="L563" i="7" s="1"/>
  <c r="K531" i="7"/>
  <c r="L531" i="7" s="1"/>
  <c r="L1543" i="7"/>
  <c r="L1503" i="7"/>
  <c r="L1479" i="7"/>
  <c r="L1415" i="7"/>
  <c r="L1399" i="7"/>
  <c r="L1367" i="7"/>
  <c r="L1359" i="7"/>
  <c r="L1319" i="7"/>
  <c r="L1287" i="7"/>
  <c r="L1279" i="7"/>
  <c r="K1263" i="7"/>
  <c r="L1263" i="7" s="1"/>
  <c r="P1262" i="7" s="1"/>
  <c r="L1259" i="7"/>
  <c r="K1251" i="7"/>
  <c r="L1251" i="7" s="1"/>
  <c r="K1247" i="7"/>
  <c r="L1247" i="7"/>
  <c r="L1243" i="7"/>
  <c r="K1239" i="7"/>
  <c r="L1239" i="7" s="1"/>
  <c r="P1238" i="7" s="1"/>
  <c r="S1238" i="7" s="1"/>
  <c r="U1238" i="7" s="1"/>
  <c r="K1231" i="7"/>
  <c r="L1231" i="7" s="1"/>
  <c r="K1227" i="7"/>
  <c r="L1227" i="7" s="1"/>
  <c r="P1226" i="7" s="1"/>
  <c r="S1226" i="7" s="1"/>
  <c r="K1223" i="7"/>
  <c r="L1223" i="7" s="1"/>
  <c r="K1215" i="7"/>
  <c r="L1215" i="7" s="1"/>
  <c r="K1211" i="7"/>
  <c r="L1211" i="7"/>
  <c r="P1210" i="7" s="1"/>
  <c r="K1207" i="7"/>
  <c r="L1207" i="7" s="1"/>
  <c r="K1183" i="7"/>
  <c r="L1183" i="7" s="1"/>
  <c r="K1179" i="7"/>
  <c r="L1179" i="7" s="1"/>
  <c r="P1178" i="7" s="1"/>
  <c r="S1178" i="7" s="1"/>
  <c r="K1167" i="7"/>
  <c r="L1167" i="7" s="1"/>
  <c r="P1166" i="7" s="1"/>
  <c r="S1166" i="7" s="1"/>
  <c r="U1166" i="7" s="1"/>
  <c r="L1151" i="7"/>
  <c r="K1143" i="7"/>
  <c r="L1143" i="7"/>
  <c r="K1127" i="7"/>
  <c r="L1127" i="7" s="1"/>
  <c r="K1111" i="7"/>
  <c r="L1111" i="7" s="1"/>
  <c r="K1107" i="7"/>
  <c r="L1107" i="7"/>
  <c r="K1099" i="7"/>
  <c r="L1099" i="7" s="1"/>
  <c r="P1098" i="7" s="1"/>
  <c r="S1098" i="7" s="1"/>
  <c r="K1095" i="7"/>
  <c r="L1095" i="7" s="1"/>
  <c r="P1090" i="7"/>
  <c r="S1090" i="7" s="1"/>
  <c r="K1087" i="7"/>
  <c r="L1087" i="7" s="1"/>
  <c r="K1083" i="7"/>
  <c r="L1083" i="7" s="1"/>
  <c r="K1079" i="7"/>
  <c r="L1079" i="7" s="1"/>
  <c r="K1067" i="7"/>
  <c r="L1067" i="7" s="1"/>
  <c r="P1066" i="7" s="1"/>
  <c r="S1066" i="7" s="1"/>
  <c r="U1066" i="7" s="1"/>
  <c r="K1063" i="7"/>
  <c r="L1063" i="7" s="1"/>
  <c r="K1055" i="7"/>
  <c r="L1055" i="7"/>
  <c r="P1054" i="7" s="1"/>
  <c r="S1054" i="7" s="1"/>
  <c r="U1054" i="7" s="1"/>
  <c r="K1051" i="7"/>
  <c r="L1051" i="7" s="1"/>
  <c r="P1050" i="7" s="1"/>
  <c r="S1050" i="7" s="1"/>
  <c r="U1050" i="7" s="1"/>
  <c r="K1047" i="7"/>
  <c r="L1047" i="7" s="1"/>
  <c r="K1035" i="7"/>
  <c r="L1035" i="7" s="1"/>
  <c r="K1031" i="7"/>
  <c r="L1031" i="7" s="1"/>
  <c r="K1027" i="7"/>
  <c r="L1027" i="7" s="1"/>
  <c r="P1026" i="7" s="1"/>
  <c r="S1026" i="7" s="1"/>
  <c r="U1026" i="7" s="1"/>
  <c r="L1023" i="7"/>
  <c r="K1019" i="7"/>
  <c r="L1019" i="7"/>
  <c r="K1015" i="7"/>
  <c r="L1015" i="7" s="1"/>
  <c r="K1011" i="7"/>
  <c r="L1011" i="7" s="1"/>
  <c r="P1010" i="7" s="1"/>
  <c r="S1010" i="7" s="1"/>
  <c r="U1010" i="7" s="1"/>
  <c r="K1003" i="7"/>
  <c r="L1003" i="7" s="1"/>
  <c r="P1002" i="7" s="1"/>
  <c r="S1002" i="7" s="1"/>
  <c r="U1002" i="7" s="1"/>
  <c r="K999" i="7"/>
  <c r="L999" i="7" s="1"/>
  <c r="K995" i="7"/>
  <c r="L995" i="7"/>
  <c r="K991" i="7"/>
  <c r="K897" i="7"/>
  <c r="L897" i="7" s="1"/>
  <c r="K865" i="7"/>
  <c r="L865" i="7"/>
  <c r="K801" i="7"/>
  <c r="L801" i="7" s="1"/>
  <c r="K769" i="7"/>
  <c r="L769" i="7" s="1"/>
  <c r="K723" i="7"/>
  <c r="L723" i="7" s="1"/>
  <c r="K715" i="7"/>
  <c r="L715" i="7" s="1"/>
  <c r="K683" i="7"/>
  <c r="L683" i="7" s="1"/>
  <c r="P682" i="7" s="1"/>
  <c r="K647" i="7"/>
  <c r="L647" i="7" s="1"/>
  <c r="K603" i="7"/>
  <c r="L603" i="7" s="1"/>
  <c r="K849" i="7"/>
  <c r="L849" i="7" s="1"/>
  <c r="K1549" i="7"/>
  <c r="L1549" i="7" s="1"/>
  <c r="K1533" i="7"/>
  <c r="L1533" i="7" s="1"/>
  <c r="K1509" i="7"/>
  <c r="L1509" i="7" s="1"/>
  <c r="K1493" i="7"/>
  <c r="L1493" i="7" s="1"/>
  <c r="K1485" i="7"/>
  <c r="L1485" i="7" s="1"/>
  <c r="K1477" i="7"/>
  <c r="L1477" i="7" s="1"/>
  <c r="K1469" i="7"/>
  <c r="L1469" i="7" s="1"/>
  <c r="K1461" i="7"/>
  <c r="L1461" i="7" s="1"/>
  <c r="K1445" i="7"/>
  <c r="L1445" i="7" s="1"/>
  <c r="K1429" i="7"/>
  <c r="L1429" i="7" s="1"/>
  <c r="K1421" i="7"/>
  <c r="L1421" i="7" s="1"/>
  <c r="K1413" i="7"/>
  <c r="L1413" i="7" s="1"/>
  <c r="K1405" i="7"/>
  <c r="L1405" i="7" s="1"/>
  <c r="K1397" i="7"/>
  <c r="L1397" i="7" s="1"/>
  <c r="K1389" i="7"/>
  <c r="L1389" i="7" s="1"/>
  <c r="K1381" i="7"/>
  <c r="L1381" i="7" s="1"/>
  <c r="P1382" i="7" s="1"/>
  <c r="K1365" i="7"/>
  <c r="L1365" i="7" s="1"/>
  <c r="K1333" i="7"/>
  <c r="L1333" i="7"/>
  <c r="K1317" i="7"/>
  <c r="L1317" i="7" s="1"/>
  <c r="K1309" i="7"/>
  <c r="L1309" i="7" s="1"/>
  <c r="L1301" i="7"/>
  <c r="K1285" i="7"/>
  <c r="L1285" i="7" s="1"/>
  <c r="P1286" i="7" s="1"/>
  <c r="S1286" i="7" s="1"/>
  <c r="U1286" i="7" s="1"/>
  <c r="K1277" i="7"/>
  <c r="L1277" i="7" s="1"/>
  <c r="P1278" i="7" s="1"/>
  <c r="K1269" i="7"/>
  <c r="L1269" i="7"/>
  <c r="K901" i="7"/>
  <c r="L901" i="7" s="1"/>
  <c r="K869" i="7"/>
  <c r="L869" i="7" s="1"/>
  <c r="K837" i="7"/>
  <c r="L837" i="7" s="1"/>
  <c r="K805" i="7"/>
  <c r="L805" i="7"/>
  <c r="K773" i="7"/>
  <c r="L773" i="7" s="1"/>
  <c r="K711" i="7"/>
  <c r="L711" i="7" s="1"/>
  <c r="K707" i="7"/>
  <c r="K667" i="7"/>
  <c r="K499" i="7"/>
  <c r="L499" i="7" s="1"/>
  <c r="K489" i="7"/>
  <c r="L489" i="7" s="1"/>
  <c r="K457" i="7"/>
  <c r="L457" i="7" s="1"/>
  <c r="K453" i="7"/>
  <c r="L453" i="7" s="1"/>
  <c r="K449" i="7"/>
  <c r="K433" i="7"/>
  <c r="L433" i="7" s="1"/>
  <c r="K417" i="7"/>
  <c r="L417" i="7" s="1"/>
  <c r="L401" i="7"/>
  <c r="K385" i="7"/>
  <c r="K369" i="7"/>
  <c r="L369" i="7" s="1"/>
  <c r="P368" i="7" s="1"/>
  <c r="S368" i="7" s="1"/>
  <c r="U368" i="7" s="1"/>
  <c r="K353" i="7"/>
  <c r="L353" i="7" s="1"/>
  <c r="K337" i="7"/>
  <c r="L321" i="7"/>
  <c r="K305" i="7"/>
  <c r="L305" i="7"/>
  <c r="K989" i="7"/>
  <c r="L989" i="7" s="1"/>
  <c r="K905" i="7"/>
  <c r="L905" i="7" s="1"/>
  <c r="K889" i="7"/>
  <c r="L889" i="7" s="1"/>
  <c r="K873" i="7"/>
  <c r="L873" i="7" s="1"/>
  <c r="K857" i="7"/>
  <c r="L857" i="7" s="1"/>
  <c r="K841" i="7"/>
  <c r="L841" i="7"/>
  <c r="K825" i="7"/>
  <c r="L825" i="7" s="1"/>
  <c r="K809" i="7"/>
  <c r="L809" i="7" s="1"/>
  <c r="K793" i="7"/>
  <c r="L793" i="7"/>
  <c r="K777" i="7"/>
  <c r="L777" i="7" s="1"/>
  <c r="K761" i="7"/>
  <c r="L761" i="7" s="1"/>
  <c r="K735" i="7"/>
  <c r="L735" i="7"/>
  <c r="K729" i="7"/>
  <c r="L729" i="7" s="1"/>
  <c r="K727" i="7"/>
  <c r="L727" i="7" s="1"/>
  <c r="K721" i="7"/>
  <c r="L721" i="7" s="1"/>
  <c r="K719" i="7"/>
  <c r="L719" i="7" s="1"/>
  <c r="K713" i="7"/>
  <c r="L713" i="7" s="1"/>
  <c r="K695" i="7"/>
  <c r="K691" i="7"/>
  <c r="L651" i="7"/>
  <c r="K631" i="7"/>
  <c r="L631" i="7" s="1"/>
  <c r="K627" i="7"/>
  <c r="K983" i="7"/>
  <c r="L983" i="7" s="1"/>
  <c r="K981" i="7"/>
  <c r="L981" i="7" s="1"/>
  <c r="K979" i="7"/>
  <c r="L979" i="7" s="1"/>
  <c r="K977" i="7"/>
  <c r="L977" i="7" s="1"/>
  <c r="P978" i="7" s="1"/>
  <c r="S978" i="7" s="1"/>
  <c r="U978" i="7" s="1"/>
  <c r="K973" i="7"/>
  <c r="L973" i="7" s="1"/>
  <c r="K971" i="7"/>
  <c r="L971" i="7" s="1"/>
  <c r="K969" i="7"/>
  <c r="L969" i="7"/>
  <c r="K965" i="7"/>
  <c r="L965" i="7"/>
  <c r="K963" i="7"/>
  <c r="L963" i="7" s="1"/>
  <c r="K961" i="7"/>
  <c r="L961" i="7" s="1"/>
  <c r="P962" i="7" s="1"/>
  <c r="S962" i="7" s="1"/>
  <c r="K957" i="7"/>
  <c r="L957" i="7" s="1"/>
  <c r="K955" i="7"/>
  <c r="L955" i="7" s="1"/>
  <c r="K953" i="7"/>
  <c r="L953" i="7" s="1"/>
  <c r="K949" i="7"/>
  <c r="L949" i="7" s="1"/>
  <c r="K947" i="7"/>
  <c r="L947" i="7" s="1"/>
  <c r="K945" i="7"/>
  <c r="L945" i="7" s="1"/>
  <c r="K939" i="7"/>
  <c r="L939" i="7" s="1"/>
  <c r="K937" i="7"/>
  <c r="L937" i="7" s="1"/>
  <c r="K935" i="7"/>
  <c r="L935" i="7" s="1"/>
  <c r="K933" i="7"/>
  <c r="L933" i="7" s="1"/>
  <c r="P934" i="7" s="1"/>
  <c r="S934" i="7" s="1"/>
  <c r="K931" i="7"/>
  <c r="L931" i="7" s="1"/>
  <c r="K929" i="7"/>
  <c r="L929" i="7" s="1"/>
  <c r="K927" i="7"/>
  <c r="L927" i="7" s="1"/>
  <c r="K925" i="7"/>
  <c r="L925" i="7" s="1"/>
  <c r="P926" i="7" s="1"/>
  <c r="S926" i="7" s="1"/>
  <c r="K923" i="7"/>
  <c r="L923" i="7"/>
  <c r="K919" i="7"/>
  <c r="L919" i="7" s="1"/>
  <c r="K915" i="7"/>
  <c r="L915" i="7"/>
  <c r="K913" i="7"/>
  <c r="L913" i="7" s="1"/>
  <c r="K911" i="7"/>
  <c r="L911" i="7" s="1"/>
  <c r="K909" i="7"/>
  <c r="L909" i="7"/>
  <c r="K893" i="7"/>
  <c r="L893" i="7" s="1"/>
  <c r="K877" i="7"/>
  <c r="L877" i="7" s="1"/>
  <c r="K861" i="7"/>
  <c r="L861" i="7" s="1"/>
  <c r="K829" i="7"/>
  <c r="L829" i="7" s="1"/>
  <c r="K813" i="7"/>
  <c r="L813" i="7"/>
  <c r="K797" i="7"/>
  <c r="L797" i="7" s="1"/>
  <c r="K781" i="7"/>
  <c r="L781" i="7" s="1"/>
  <c r="K765" i="7"/>
  <c r="L765" i="7" s="1"/>
  <c r="K749" i="7"/>
  <c r="L749" i="7" s="1"/>
  <c r="K699" i="7"/>
  <c r="L699" i="7" s="1"/>
  <c r="K679" i="7"/>
  <c r="L679" i="7" s="1"/>
  <c r="K675" i="7"/>
  <c r="L675" i="7" s="1"/>
  <c r="K635" i="7"/>
  <c r="L635" i="7" s="1"/>
  <c r="K615" i="7"/>
  <c r="L615" i="7" s="1"/>
  <c r="K571" i="7"/>
  <c r="L571" i="7" s="1"/>
  <c r="K547" i="7"/>
  <c r="L547" i="7" s="1"/>
  <c r="P546" i="7" s="1"/>
  <c r="K515" i="7"/>
  <c r="L515" i="7" s="1"/>
  <c r="P514" i="7" s="1"/>
  <c r="S514" i="7" s="1"/>
  <c r="K907" i="7"/>
  <c r="L907" i="7" s="1"/>
  <c r="K903" i="7"/>
  <c r="L903" i="7" s="1"/>
  <c r="K899" i="7"/>
  <c r="L899" i="7" s="1"/>
  <c r="K895" i="7"/>
  <c r="L895" i="7"/>
  <c r="K891" i="7"/>
  <c r="L891" i="7"/>
  <c r="K887" i="7"/>
  <c r="L887" i="7" s="1"/>
  <c r="K883" i="7"/>
  <c r="L883" i="7" s="1"/>
  <c r="P882" i="7" s="1"/>
  <c r="K879" i="7"/>
  <c r="L879" i="7" s="1"/>
  <c r="K863" i="7"/>
  <c r="L863" i="7" s="1"/>
  <c r="K855" i="7"/>
  <c r="L855" i="7" s="1"/>
  <c r="K851" i="7"/>
  <c r="L851" i="7" s="1"/>
  <c r="P852" i="7" s="1"/>
  <c r="S852" i="7" s="1"/>
  <c r="K843" i="7"/>
  <c r="L843" i="7" s="1"/>
  <c r="K839" i="7"/>
  <c r="L839" i="7" s="1"/>
  <c r="P840" i="7" s="1"/>
  <c r="K835" i="7"/>
  <c r="L835" i="7" s="1"/>
  <c r="P834" i="7" s="1"/>
  <c r="S834" i="7" s="1"/>
  <c r="K831" i="7"/>
  <c r="L831" i="7" s="1"/>
  <c r="K823" i="7"/>
  <c r="L823" i="7" s="1"/>
  <c r="K819" i="7"/>
  <c r="L819" i="7" s="1"/>
  <c r="K815" i="7"/>
  <c r="L815" i="7" s="1"/>
  <c r="K811" i="7"/>
  <c r="L811" i="7" s="1"/>
  <c r="P812" i="7" s="1"/>
  <c r="S812" i="7" s="1"/>
  <c r="K795" i="7"/>
  <c r="L795" i="7" s="1"/>
  <c r="K791" i="7"/>
  <c r="L791" i="7" s="1"/>
  <c r="K787" i="7"/>
  <c r="L787" i="7" s="1"/>
  <c r="P786" i="7" s="1"/>
  <c r="S786" i="7" s="1"/>
  <c r="K783" i="7"/>
  <c r="L783" i="7" s="1"/>
  <c r="K779" i="7"/>
  <c r="L779" i="7"/>
  <c r="K775" i="7"/>
  <c r="L775" i="7" s="1"/>
  <c r="P774" i="7" s="1"/>
  <c r="S774" i="7" s="1"/>
  <c r="K771" i="7"/>
  <c r="L771" i="7"/>
  <c r="P770" i="7" s="1"/>
  <c r="K767" i="7"/>
  <c r="L767" i="7" s="1"/>
  <c r="P768" i="7" s="1"/>
  <c r="K763" i="7"/>
  <c r="L763" i="7" s="1"/>
  <c r="K759" i="7"/>
  <c r="L759" i="7" s="1"/>
  <c r="K755" i="7"/>
  <c r="L755" i="7" s="1"/>
  <c r="K751" i="7"/>
  <c r="L751" i="7"/>
  <c r="K741" i="7"/>
  <c r="L741" i="7" s="1"/>
  <c r="K733" i="7"/>
  <c r="L733" i="7" s="1"/>
  <c r="K725" i="7"/>
  <c r="L725" i="7"/>
  <c r="K717" i="7"/>
  <c r="L717" i="7" s="1"/>
  <c r="P716" i="7" s="1"/>
  <c r="S716" i="7" s="1"/>
  <c r="K551" i="7"/>
  <c r="L551" i="7"/>
  <c r="L535" i="7"/>
  <c r="P534" i="7" s="1"/>
  <c r="S534" i="7" s="1"/>
  <c r="K519" i="7"/>
  <c r="L519" i="7" s="1"/>
  <c r="K503" i="7"/>
  <c r="L503" i="7" s="1"/>
  <c r="P502" i="7" s="1"/>
  <c r="S502" i="7" s="1"/>
  <c r="U502" i="7" s="1"/>
  <c r="K481" i="7"/>
  <c r="L481" i="7" s="1"/>
  <c r="K687" i="7"/>
  <c r="L687" i="7" s="1"/>
  <c r="K671" i="7"/>
  <c r="L671" i="7" s="1"/>
  <c r="K655" i="7"/>
  <c r="L655" i="7" s="1"/>
  <c r="K623" i="7"/>
  <c r="L623" i="7"/>
  <c r="K607" i="7"/>
  <c r="L607" i="7" s="1"/>
  <c r="K591" i="7"/>
  <c r="L591" i="7" s="1"/>
  <c r="K575" i="7"/>
  <c r="L575" i="7" s="1"/>
  <c r="K555" i="7"/>
  <c r="L555" i="7" s="1"/>
  <c r="K539" i="7"/>
  <c r="L539" i="7" s="1"/>
  <c r="K523" i="7"/>
  <c r="L523" i="7" s="1"/>
  <c r="K507" i="7"/>
  <c r="L507" i="7" s="1"/>
  <c r="K473" i="7"/>
  <c r="L473" i="7" s="1"/>
  <c r="K455" i="7"/>
  <c r="L455" i="7" s="1"/>
  <c r="P454" i="7" s="1"/>
  <c r="K451" i="7"/>
  <c r="L451" i="7" s="1"/>
  <c r="K441" i="7"/>
  <c r="L441" i="7" s="1"/>
  <c r="K425" i="7"/>
  <c r="L425" i="7" s="1"/>
  <c r="K409" i="7"/>
  <c r="L409" i="7" s="1"/>
  <c r="K393" i="7"/>
  <c r="L393" i="7" s="1"/>
  <c r="K377" i="7"/>
  <c r="L377" i="7" s="1"/>
  <c r="K361" i="7"/>
  <c r="L361" i="7" s="1"/>
  <c r="K345" i="7"/>
  <c r="L345" i="7" s="1"/>
  <c r="K329" i="7"/>
  <c r="L329" i="7" s="1"/>
  <c r="K559" i="7"/>
  <c r="L559" i="7" s="1"/>
  <c r="K543" i="7"/>
  <c r="L543" i="7" s="1"/>
  <c r="K511" i="7"/>
  <c r="L511" i="7" s="1"/>
  <c r="K495" i="7"/>
  <c r="L495" i="7" s="1"/>
  <c r="K465" i="7"/>
  <c r="L465" i="7" s="1"/>
  <c r="K163" i="7"/>
  <c r="L163" i="7" s="1"/>
  <c r="P162" i="7" s="1"/>
  <c r="S162" i="7" s="1"/>
  <c r="U162" i="7" s="1"/>
  <c r="L485" i="7"/>
  <c r="L477" i="7"/>
  <c r="L469" i="7"/>
  <c r="L467" i="7"/>
  <c r="L459" i="7"/>
  <c r="P458" i="7" s="1"/>
  <c r="K443" i="7"/>
  <c r="L443" i="7"/>
  <c r="K435" i="7"/>
  <c r="L435" i="7" s="1"/>
  <c r="K427" i="7"/>
  <c r="L427" i="7" s="1"/>
  <c r="K419" i="7"/>
  <c r="L419" i="7" s="1"/>
  <c r="K411" i="7"/>
  <c r="L411" i="7" s="1"/>
  <c r="K395" i="7"/>
  <c r="L395" i="7" s="1"/>
  <c r="K387" i="7"/>
  <c r="L387" i="7" s="1"/>
  <c r="K379" i="7"/>
  <c r="L379" i="7" s="1"/>
  <c r="K371" i="7"/>
  <c r="L371" i="7" s="1"/>
  <c r="K363" i="7"/>
  <c r="L363" i="7" s="1"/>
  <c r="K355" i="7"/>
  <c r="L355" i="7" s="1"/>
  <c r="P354" i="7" s="1"/>
  <c r="K347" i="7"/>
  <c r="L347" i="7" s="1"/>
  <c r="K339" i="7"/>
  <c r="L339" i="7"/>
  <c r="K331" i="7"/>
  <c r="L331" i="7" s="1"/>
  <c r="K323" i="7"/>
  <c r="L323" i="7" s="1"/>
  <c r="P322" i="7" s="1"/>
  <c r="S322" i="7" s="1"/>
  <c r="K315" i="7"/>
  <c r="L315" i="7" s="1"/>
  <c r="K307" i="7"/>
  <c r="L307" i="7" s="1"/>
  <c r="P306" i="7" s="1"/>
  <c r="S306" i="7" s="1"/>
  <c r="K299" i="7"/>
  <c r="L299" i="7" s="1"/>
  <c r="K291" i="7"/>
  <c r="L291" i="7" s="1"/>
  <c r="K283" i="7"/>
  <c r="L283" i="7" s="1"/>
  <c r="K275" i="7"/>
  <c r="L275" i="7" s="1"/>
  <c r="K267" i="7"/>
  <c r="L267" i="7"/>
  <c r="K259" i="7"/>
  <c r="L259" i="7" s="1"/>
  <c r="K199" i="7"/>
  <c r="L199" i="7" s="1"/>
  <c r="L445" i="7"/>
  <c r="P444" i="7" s="1"/>
  <c r="S444" i="7" s="1"/>
  <c r="L437" i="7"/>
  <c r="L429" i="7"/>
  <c r="L421" i="7"/>
  <c r="P420" i="7" s="1"/>
  <c r="S420" i="7" s="1"/>
  <c r="L413" i="7"/>
  <c r="L405" i="7"/>
  <c r="P404" i="7" s="1"/>
  <c r="S404" i="7" s="1"/>
  <c r="L397" i="7"/>
  <c r="L389" i="7"/>
  <c r="L365" i="7"/>
  <c r="P364" i="7" s="1"/>
  <c r="L357" i="7"/>
  <c r="L349" i="7"/>
  <c r="L341" i="7"/>
  <c r="L333" i="7"/>
  <c r="L325" i="7"/>
  <c r="L317" i="7"/>
  <c r="L309" i="7"/>
  <c r="P308" i="7" s="1"/>
  <c r="L301" i="7"/>
  <c r="K447" i="7"/>
  <c r="L447" i="7" s="1"/>
  <c r="K439" i="7"/>
  <c r="L439" i="7" s="1"/>
  <c r="K431" i="7"/>
  <c r="L431" i="7" s="1"/>
  <c r="K423" i="7"/>
  <c r="L423" i="7" s="1"/>
  <c r="K415" i="7"/>
  <c r="L415" i="7" s="1"/>
  <c r="K407" i="7"/>
  <c r="L407" i="7" s="1"/>
  <c r="P408" i="7" s="1"/>
  <c r="K399" i="7"/>
  <c r="L399" i="7" s="1"/>
  <c r="K391" i="7"/>
  <c r="L391" i="7" s="1"/>
  <c r="P390" i="7" s="1"/>
  <c r="S390" i="7" s="1"/>
  <c r="U390" i="7" s="1"/>
  <c r="K383" i="7"/>
  <c r="L383" i="7" s="1"/>
  <c r="K375" i="7"/>
  <c r="L375" i="7" s="1"/>
  <c r="P376" i="7" s="1"/>
  <c r="K359" i="7"/>
  <c r="L359" i="7" s="1"/>
  <c r="K335" i="7"/>
  <c r="L335" i="7"/>
  <c r="P334" i="7" s="1"/>
  <c r="S334" i="7" s="1"/>
  <c r="K297" i="7"/>
  <c r="L297" i="7"/>
  <c r="K293" i="7"/>
  <c r="L293" i="7" s="1"/>
  <c r="K289" i="7"/>
  <c r="L289" i="7" s="1"/>
  <c r="K285" i="7"/>
  <c r="L285" i="7" s="1"/>
  <c r="K281" i="7"/>
  <c r="L281" i="7"/>
  <c r="K277" i="7"/>
  <c r="L277" i="7" s="1"/>
  <c r="K273" i="7"/>
  <c r="L273" i="7" s="1"/>
  <c r="K269" i="7"/>
  <c r="L269" i="7"/>
  <c r="K265" i="7"/>
  <c r="L265" i="7" s="1"/>
  <c r="K261" i="7"/>
  <c r="L261" i="7" s="1"/>
  <c r="K257" i="7"/>
  <c r="L257" i="7" s="1"/>
  <c r="K253" i="7"/>
  <c r="L253" i="7" s="1"/>
  <c r="K249" i="7"/>
  <c r="L249" i="7"/>
  <c r="K241" i="7"/>
  <c r="L241" i="7" s="1"/>
  <c r="K237" i="7"/>
  <c r="L237" i="7"/>
  <c r="K233" i="7"/>
  <c r="L233" i="7"/>
  <c r="K229" i="7"/>
  <c r="L229" i="7" s="1"/>
  <c r="K225" i="7"/>
  <c r="L225" i="7" s="1"/>
  <c r="K221" i="7"/>
  <c r="L221" i="7" s="1"/>
  <c r="K217" i="7"/>
  <c r="L217" i="7" s="1"/>
  <c r="K213" i="7"/>
  <c r="L213" i="7" s="1"/>
  <c r="K209" i="7"/>
  <c r="L209" i="7"/>
  <c r="K205" i="7"/>
  <c r="L205" i="7" s="1"/>
  <c r="K201" i="7"/>
  <c r="K197" i="7"/>
  <c r="L197" i="7" s="1"/>
  <c r="P198" i="7" s="1"/>
  <c r="S198" i="7" s="1"/>
  <c r="K193" i="7"/>
  <c r="L193" i="7" s="1"/>
  <c r="K185" i="7"/>
  <c r="L185" i="7" s="1"/>
  <c r="L165" i="7"/>
  <c r="L155" i="7"/>
  <c r="P154" i="7" s="1"/>
  <c r="S154" i="7" s="1"/>
  <c r="K141" i="7"/>
  <c r="L141" i="7" s="1"/>
  <c r="L187" i="7"/>
  <c r="L179" i="7"/>
  <c r="P178" i="7" s="1"/>
  <c r="K159" i="7"/>
  <c r="L159" i="7" s="1"/>
  <c r="P160" i="7" s="1"/>
  <c r="S160" i="7" s="1"/>
  <c r="U160" i="7" s="1"/>
  <c r="L147" i="7"/>
  <c r="P146" i="7" s="1"/>
  <c r="S146" i="7" s="1"/>
  <c r="K189" i="7"/>
  <c r="L189" i="7" s="1"/>
  <c r="K181" i="7"/>
  <c r="L181" i="7" s="1"/>
  <c r="L171" i="7"/>
  <c r="P170" i="7" s="1"/>
  <c r="S170" i="7" s="1"/>
  <c r="U170" i="7" s="1"/>
  <c r="K151" i="7"/>
  <c r="L151" i="7" s="1"/>
  <c r="L149" i="7"/>
  <c r="K133" i="7"/>
  <c r="L133" i="7" s="1"/>
  <c r="K127" i="7"/>
  <c r="L127" i="7" s="1"/>
  <c r="K125" i="7"/>
  <c r="L125" i="7" s="1"/>
  <c r="K119" i="7"/>
  <c r="L119" i="7" s="1"/>
  <c r="K117" i="7"/>
  <c r="L117" i="7" s="1"/>
  <c r="K111" i="7"/>
  <c r="L111" i="7" s="1"/>
  <c r="K109" i="7"/>
  <c r="L109" i="7" s="1"/>
  <c r="K103" i="7"/>
  <c r="L103" i="7" s="1"/>
  <c r="K93" i="7"/>
  <c r="L93" i="7" s="1"/>
  <c r="K85" i="7"/>
  <c r="L85" i="7" s="1"/>
  <c r="K77" i="7"/>
  <c r="L77" i="7"/>
  <c r="K69" i="7"/>
  <c r="L69" i="7" s="1"/>
  <c r="K61" i="7"/>
  <c r="L61" i="7" s="1"/>
  <c r="K55" i="7"/>
  <c r="L55" i="7" s="1"/>
  <c r="K53" i="7"/>
  <c r="L53" i="7" s="1"/>
  <c r="K45" i="7"/>
  <c r="L45" i="7" s="1"/>
  <c r="K39" i="7"/>
  <c r="L39" i="7" s="1"/>
  <c r="K37" i="7"/>
  <c r="L37" i="7" s="1"/>
  <c r="K31" i="7"/>
  <c r="L31" i="7" s="1"/>
  <c r="K29" i="7"/>
  <c r="L29" i="7" s="1"/>
  <c r="K21" i="7"/>
  <c r="L21" i="7" s="1"/>
  <c r="K15" i="7"/>
  <c r="L15" i="7" s="1"/>
  <c r="K13" i="7"/>
  <c r="L13" i="7" s="1"/>
  <c r="L143" i="7"/>
  <c r="K137" i="7"/>
  <c r="L137" i="7" s="1"/>
  <c r="K131" i="7"/>
  <c r="L131" i="7" s="1"/>
  <c r="K123" i="7"/>
  <c r="L123" i="7" s="1"/>
  <c r="K121" i="7"/>
  <c r="L121" i="7" s="1"/>
  <c r="K115" i="7"/>
  <c r="L115" i="7"/>
  <c r="K107" i="7"/>
  <c r="L107" i="7" s="1"/>
  <c r="K105" i="7"/>
  <c r="L105" i="7" s="1"/>
  <c r="K99" i="7"/>
  <c r="L99" i="7" s="1"/>
  <c r="K97" i="7"/>
  <c r="L97" i="7"/>
  <c r="K91" i="7"/>
  <c r="L91" i="7" s="1"/>
  <c r="P92" i="7" s="1"/>
  <c r="S92" i="7" s="1"/>
  <c r="K83" i="7"/>
  <c r="L83" i="7" s="1"/>
  <c r="K81" i="7"/>
  <c r="L81" i="7" s="1"/>
  <c r="K75" i="7"/>
  <c r="L75" i="7" s="1"/>
  <c r="K73" i="7"/>
  <c r="L73" i="7" s="1"/>
  <c r="K67" i="7"/>
  <c r="L67" i="7" s="1"/>
  <c r="K65" i="7"/>
  <c r="L65" i="7" s="1"/>
  <c r="K59" i="7"/>
  <c r="L59" i="7" s="1"/>
  <c r="K57" i="7"/>
  <c r="L57" i="7" s="1"/>
  <c r="P56" i="7" s="1"/>
  <c r="K51" i="7"/>
  <c r="L51" i="7" s="1"/>
  <c r="K43" i="7"/>
  <c r="L43" i="7" s="1"/>
  <c r="K35" i="7"/>
  <c r="L35" i="7" s="1"/>
  <c r="K33" i="7"/>
  <c r="L33" i="7" s="1"/>
  <c r="K27" i="7"/>
  <c r="L27" i="7" s="1"/>
  <c r="K25" i="7"/>
  <c r="L25" i="7" s="1"/>
  <c r="K19" i="7"/>
  <c r="L19" i="7" s="1"/>
  <c r="K17" i="7"/>
  <c r="L17" i="7" s="1"/>
  <c r="K11" i="7"/>
  <c r="L11" i="7" s="1"/>
  <c r="K9" i="7"/>
  <c r="L9" i="7" s="1"/>
  <c r="P330" i="7"/>
  <c r="S330" i="7" s="1"/>
  <c r="U330" i="7" s="1"/>
  <c r="S376" i="7"/>
  <c r="P780" i="7"/>
  <c r="P348" i="7"/>
  <c r="S348" i="7" s="1"/>
  <c r="P734" i="7"/>
  <c r="S734" i="7" s="1"/>
  <c r="U734" i="7" s="1"/>
  <c r="P836" i="7"/>
  <c r="P714" i="7"/>
  <c r="S714" i="7" s="1"/>
  <c r="U714" i="7" s="1"/>
  <c r="P120" i="7"/>
  <c r="P60" i="7"/>
  <c r="S60" i="7" s="1"/>
  <c r="U60" i="7" s="1"/>
  <c r="P266" i="7"/>
  <c r="S266" i="7" s="1"/>
  <c r="U266" i="7" s="1"/>
  <c r="P764" i="7"/>
  <c r="P784" i="7"/>
  <c r="S784" i="7" s="1"/>
  <c r="P782" i="7"/>
  <c r="P814" i="7"/>
  <c r="P830" i="7"/>
  <c r="S830" i="7" s="1"/>
  <c r="P862" i="7"/>
  <c r="P910" i="7"/>
  <c r="P914" i="7"/>
  <c r="P930" i="7"/>
  <c r="P416" i="7"/>
  <c r="S416" i="7" s="1"/>
  <c r="U416" i="7" s="1"/>
  <c r="P772" i="7"/>
  <c r="S772" i="7" s="1"/>
  <c r="P1110" i="7"/>
  <c r="S1110" i="7" s="1"/>
  <c r="P1126" i="7"/>
  <c r="P1206" i="7"/>
  <c r="S1206" i="7" s="1"/>
  <c r="U1206" i="7" s="1"/>
  <c r="P1318" i="7"/>
  <c r="S1318" i="7" s="1"/>
  <c r="P1366" i="7"/>
  <c r="S1366" i="7" s="1"/>
  <c r="U1366" i="7" s="1"/>
  <c r="P1414" i="7"/>
  <c r="S1414" i="7" s="1"/>
  <c r="P816" i="7"/>
  <c r="P1108" i="7"/>
  <c r="S1108" i="7" s="1"/>
  <c r="P1544" i="7"/>
  <c r="S1544" i="7" s="1"/>
  <c r="P424" i="7"/>
  <c r="P854" i="7"/>
  <c r="S854" i="7" s="1"/>
  <c r="P1134" i="7"/>
  <c r="P1182" i="7"/>
  <c r="P1246" i="7"/>
  <c r="S1246" i="7" s="1"/>
  <c r="U1246" i="7" s="1"/>
  <c r="P1294" i="7"/>
  <c r="S1294" i="7" s="1"/>
  <c r="U1294" i="7" s="1"/>
  <c r="P1422" i="7"/>
  <c r="S1422" i="7" s="1"/>
  <c r="P1344" i="7"/>
  <c r="P1368" i="7"/>
  <c r="S1368" i="7" s="1"/>
  <c r="P1504" i="7"/>
  <c r="S1504" i="7" s="1"/>
  <c r="P152" i="7"/>
  <c r="S152" i="7" s="1"/>
  <c r="K497" i="7"/>
  <c r="L497" i="7" s="1"/>
  <c r="K517" i="7"/>
  <c r="L517" i="7" s="1"/>
  <c r="P516" i="7" s="1"/>
  <c r="S516" i="7" s="1"/>
  <c r="U516" i="7" s="1"/>
  <c r="K549" i="7"/>
  <c r="L549" i="7" s="1"/>
  <c r="K561" i="7"/>
  <c r="L561" i="7" s="1"/>
  <c r="K463" i="7"/>
  <c r="L463" i="7" s="1"/>
  <c r="K537" i="7"/>
  <c r="L537" i="7" s="1"/>
  <c r="P536" i="7" s="1"/>
  <c r="S536" i="7" s="1"/>
  <c r="K665" i="7"/>
  <c r="L665" i="7" s="1"/>
  <c r="K521" i="7"/>
  <c r="L521" i="7" s="1"/>
  <c r="K577" i="7"/>
  <c r="L577" i="7" s="1"/>
  <c r="K637" i="7"/>
  <c r="L637" i="7" s="1"/>
  <c r="P680" i="7"/>
  <c r="S680" i="7" s="1"/>
  <c r="K1267" i="7"/>
  <c r="L1267" i="7"/>
  <c r="K1299" i="7"/>
  <c r="L1299" i="7" s="1"/>
  <c r="P1300" i="7" s="1"/>
  <c r="S1300" i="7" s="1"/>
  <c r="U1300" i="7" s="1"/>
  <c r="K1331" i="7"/>
  <c r="L1331" i="7" s="1"/>
  <c r="K1363" i="7"/>
  <c r="L1363" i="7" s="1"/>
  <c r="P1364" i="7" s="1"/>
  <c r="S1364" i="7" s="1"/>
  <c r="K1395" i="7"/>
  <c r="L1395" i="7" s="1"/>
  <c r="K1427" i="7"/>
  <c r="L1427" i="7" s="1"/>
  <c r="K1459" i="7"/>
  <c r="L1459" i="7" s="1"/>
  <c r="K1491" i="7"/>
  <c r="L1491" i="7" s="1"/>
  <c r="K1523" i="7"/>
  <c r="L1523" i="7"/>
  <c r="K1557" i="7"/>
  <c r="L1557" i="7" s="1"/>
  <c r="K1573" i="7"/>
  <c r="L1573" i="7" s="1"/>
  <c r="K1589" i="7"/>
  <c r="L1589" i="7"/>
  <c r="K1605" i="7"/>
  <c r="L1605" i="7" s="1"/>
  <c r="K1621" i="7"/>
  <c r="L1621" i="7" s="1"/>
  <c r="T52" i="7"/>
  <c r="V52" i="7" s="1"/>
  <c r="Y52" i="7" s="1"/>
  <c r="K653" i="7"/>
  <c r="L653" i="7" s="1"/>
  <c r="P652" i="7" s="1"/>
  <c r="S652" i="7" s="1"/>
  <c r="K693" i="7"/>
  <c r="L693" i="7" s="1"/>
  <c r="U514" i="7"/>
  <c r="K629" i="7"/>
  <c r="L629" i="7" s="1"/>
  <c r="P630" i="7" s="1"/>
  <c r="K709" i="7"/>
  <c r="L709" i="7"/>
  <c r="P710" i="7" s="1"/>
  <c r="P620" i="7"/>
  <c r="K673" i="7"/>
  <c r="L673" i="7" s="1"/>
  <c r="P700" i="7"/>
  <c r="S700" i="7" s="1"/>
  <c r="K553" i="7"/>
  <c r="L553" i="7" s="1"/>
  <c r="P552" i="7" s="1"/>
  <c r="K1275" i="7"/>
  <c r="L1275" i="7" s="1"/>
  <c r="K1307" i="7"/>
  <c r="L1307" i="7" s="1"/>
  <c r="K1339" i="7"/>
  <c r="L1339" i="7"/>
  <c r="K1371" i="7"/>
  <c r="L1371" i="7" s="1"/>
  <c r="P1370" i="7" s="1"/>
  <c r="S1370" i="7" s="1"/>
  <c r="U1370" i="7" s="1"/>
  <c r="K1403" i="7"/>
  <c r="L1403" i="7" s="1"/>
  <c r="K1499" i="7"/>
  <c r="L1499" i="7" s="1"/>
  <c r="P1498" i="7" s="1"/>
  <c r="S1498" i="7" s="1"/>
  <c r="U1498" i="7" s="1"/>
  <c r="K1531" i="7"/>
  <c r="L1531" i="7"/>
  <c r="P1532" i="7" s="1"/>
  <c r="K471" i="7"/>
  <c r="L471" i="7" s="1"/>
  <c r="K617" i="7"/>
  <c r="L617" i="7" s="1"/>
  <c r="K613" i="7"/>
  <c r="L613" i="7" s="1"/>
  <c r="K669" i="7"/>
  <c r="L669" i="7" s="1"/>
  <c r="K689" i="7"/>
  <c r="L689" i="7" s="1"/>
  <c r="P688" i="7" s="1"/>
  <c r="S688" i="7" s="1"/>
  <c r="U688" i="7" s="1"/>
  <c r="K493" i="7"/>
  <c r="L493" i="7" s="1"/>
  <c r="K505" i="7"/>
  <c r="L505" i="7" s="1"/>
  <c r="P504" i="7" s="1"/>
  <c r="S504" i="7" s="1"/>
  <c r="K625" i="7"/>
  <c r="L625" i="7" s="1"/>
  <c r="P624" i="7" s="1"/>
  <c r="S624" i="7" s="1"/>
  <c r="K705" i="7"/>
  <c r="L705" i="7" s="1"/>
  <c r="P512" i="7"/>
  <c r="S512" i="7"/>
  <c r="P1568" i="7"/>
  <c r="S1568" i="7" s="1"/>
  <c r="K581" i="7"/>
  <c r="L581" i="7" s="1"/>
  <c r="K657" i="7"/>
  <c r="L657" i="7" s="1"/>
  <c r="P656" i="7" s="1"/>
  <c r="K1283" i="7"/>
  <c r="L1283" i="7" s="1"/>
  <c r="K1347" i="7"/>
  <c r="L1347" i="7"/>
  <c r="P1346" i="7" s="1"/>
  <c r="K1379" i="7"/>
  <c r="L1379" i="7" s="1"/>
  <c r="K1411" i="7"/>
  <c r="L1411" i="7" s="1"/>
  <c r="K1475" i="7"/>
  <c r="L1475" i="7" s="1"/>
  <c r="K1539" i="7"/>
  <c r="L1539" i="7" s="1"/>
  <c r="S814" i="7"/>
  <c r="K1565" i="7"/>
  <c r="L1565" i="7" s="1"/>
  <c r="P1566" i="7" s="1"/>
  <c r="K1597" i="7"/>
  <c r="L1597" i="7" s="1"/>
  <c r="K1629" i="7"/>
  <c r="L1629" i="7" s="1"/>
  <c r="P1628" i="7" s="1"/>
  <c r="S1628" i="7" s="1"/>
  <c r="K509" i="7"/>
  <c r="L509" i="7" s="1"/>
  <c r="P508" i="7" s="1"/>
  <c r="S508" i="7" s="1"/>
  <c r="U508" i="7" s="1"/>
  <c r="K173" i="7"/>
  <c r="L173" i="7" s="1"/>
  <c r="P172" i="7" s="1"/>
  <c r="K479" i="7"/>
  <c r="L479" i="7" s="1"/>
  <c r="P478" i="7" s="1"/>
  <c r="S478" i="7" s="1"/>
  <c r="U478" i="7" s="1"/>
  <c r="K487" i="7"/>
  <c r="L487" i="7" s="1"/>
  <c r="K573" i="7"/>
  <c r="L573" i="7" s="1"/>
  <c r="K609" i="7"/>
  <c r="L609" i="7" s="1"/>
  <c r="K633" i="7"/>
  <c r="L633" i="7" s="1"/>
  <c r="K569" i="7"/>
  <c r="L569" i="7" s="1"/>
  <c r="K649" i="7"/>
  <c r="L649" i="7" s="1"/>
  <c r="P648" i="7" s="1"/>
  <c r="S648" i="7" s="1"/>
  <c r="K541" i="7"/>
  <c r="L541" i="7" s="1"/>
  <c r="P540" i="7" s="1"/>
  <c r="S540" i="7" s="1"/>
  <c r="U540" i="7" s="1"/>
  <c r="K597" i="7"/>
  <c r="L597" i="7" s="1"/>
  <c r="P500" i="7"/>
  <c r="S500" i="7" s="1"/>
  <c r="U500" i="7" s="1"/>
  <c r="P544" i="7"/>
  <c r="K1291" i="7"/>
  <c r="L1291" i="7" s="1"/>
  <c r="K1323" i="7"/>
  <c r="L1323" i="7" s="1"/>
  <c r="K1355" i="7"/>
  <c r="L1355" i="7" s="1"/>
  <c r="P1354" i="7" s="1"/>
  <c r="K1387" i="7"/>
  <c r="L1387" i="7" s="1"/>
  <c r="K1419" i="7"/>
  <c r="L1419" i="7" s="1"/>
  <c r="P1420" i="7" s="1"/>
  <c r="K1451" i="7"/>
  <c r="L1451" i="7" s="1"/>
  <c r="K1483" i="7"/>
  <c r="L1483" i="7" s="1"/>
  <c r="K1515" i="7"/>
  <c r="L1515" i="7" s="1"/>
  <c r="K1547" i="7"/>
  <c r="L1547" i="7" s="1"/>
  <c r="P1332" i="7"/>
  <c r="P1426" i="7"/>
  <c r="S1426" i="7" s="1"/>
  <c r="P1396" i="7"/>
  <c r="S1396" i="7" s="1"/>
  <c r="P538" i="7"/>
  <c r="S538" i="7" s="1"/>
  <c r="U538" i="7" s="1"/>
  <c r="P510" i="7"/>
  <c r="S510" i="7" s="1"/>
  <c r="P518" i="7"/>
  <c r="S518" i="7" s="1"/>
  <c r="P654" i="7"/>
  <c r="S654" i="7" s="1"/>
  <c r="U1422" i="7"/>
  <c r="P1388" i="7"/>
  <c r="S1388" i="7" s="1"/>
  <c r="P550" i="7"/>
  <c r="S550" i="7" s="1"/>
  <c r="P610" i="7"/>
  <c r="S610" i="7" s="1"/>
  <c r="U610" i="7" s="1"/>
  <c r="P464" i="7"/>
  <c r="S464" i="7" s="1"/>
  <c r="U464" i="7" s="1"/>
  <c r="P562" i="7"/>
  <c r="S562" i="7" s="1"/>
  <c r="U562" i="7" s="1"/>
  <c r="P494" i="7"/>
  <c r="P650" i="7"/>
  <c r="S650" i="7" s="1"/>
  <c r="P506" i="7"/>
  <c r="S506" i="7" s="1"/>
  <c r="U506" i="7" s="1"/>
  <c r="AB7" i="7"/>
  <c r="AC7" i="7"/>
  <c r="Z7" i="7"/>
  <c r="W7" i="7"/>
  <c r="N7" i="7"/>
  <c r="I7" i="7"/>
  <c r="J7" i="7" s="1"/>
  <c r="A7" i="7"/>
  <c r="A9" i="7"/>
  <c r="A11" i="7"/>
  <c r="A13" i="7"/>
  <c r="A15" i="7"/>
  <c r="A17" i="7"/>
  <c r="A19" i="7"/>
  <c r="A21" i="7"/>
  <c r="A23" i="7"/>
  <c r="A25" i="7"/>
  <c r="A27" i="7"/>
  <c r="A29" i="7"/>
  <c r="A31" i="7"/>
  <c r="A33" i="7"/>
  <c r="A35" i="7"/>
  <c r="A37" i="7"/>
  <c r="A39" i="7"/>
  <c r="A41" i="7"/>
  <c r="A43" i="7"/>
  <c r="A45" i="7"/>
  <c r="A47" i="7"/>
  <c r="A49" i="7"/>
  <c r="A51" i="7"/>
  <c r="A53" i="7"/>
  <c r="A55" i="7"/>
  <c r="A57" i="7"/>
  <c r="A59" i="7"/>
  <c r="A61" i="7"/>
  <c r="A63" i="7"/>
  <c r="A65" i="7"/>
  <c r="A67" i="7"/>
  <c r="A69" i="7"/>
  <c r="A71" i="7"/>
  <c r="A73" i="7"/>
  <c r="A75" i="7"/>
  <c r="A77" i="7"/>
  <c r="A79" i="7"/>
  <c r="A81" i="7"/>
  <c r="A83" i="7"/>
  <c r="A85" i="7"/>
  <c r="A87" i="7"/>
  <c r="A89" i="7"/>
  <c r="A91" i="7"/>
  <c r="A93" i="7"/>
  <c r="A95" i="7"/>
  <c r="A97" i="7"/>
  <c r="A99" i="7"/>
  <c r="A101" i="7"/>
  <c r="A103" i="7"/>
  <c r="A105" i="7"/>
  <c r="A107" i="7"/>
  <c r="A109" i="7"/>
  <c r="A111" i="7"/>
  <c r="A113" i="7"/>
  <c r="A115" i="7"/>
  <c r="A117" i="7"/>
  <c r="A119" i="7"/>
  <c r="A121" i="7"/>
  <c r="A123" i="7"/>
  <c r="A125" i="7"/>
  <c r="A127" i="7"/>
  <c r="A129" i="7"/>
  <c r="A131" i="7"/>
  <c r="A133" i="7"/>
  <c r="A135" i="7"/>
  <c r="A137" i="7"/>
  <c r="A139" i="7"/>
  <c r="A141" i="7"/>
  <c r="A143" i="7"/>
  <c r="A145" i="7"/>
  <c r="A147" i="7"/>
  <c r="A149" i="7"/>
  <c r="A151" i="7"/>
  <c r="A153" i="7"/>
  <c r="A155" i="7"/>
  <c r="A157" i="7"/>
  <c r="A159" i="7"/>
  <c r="A161" i="7"/>
  <c r="A163" i="7"/>
  <c r="A165" i="7"/>
  <c r="A167" i="7"/>
  <c r="A169" i="7"/>
  <c r="A171" i="7"/>
  <c r="A173" i="7"/>
  <c r="A175" i="7"/>
  <c r="A177" i="7"/>
  <c r="A179" i="7"/>
  <c r="A181" i="7"/>
  <c r="A183" i="7"/>
  <c r="A185" i="7"/>
  <c r="A187" i="7"/>
  <c r="A189" i="7"/>
  <c r="A191" i="7"/>
  <c r="A193" i="7"/>
  <c r="A195" i="7"/>
  <c r="A197" i="7"/>
  <c r="A199" i="7"/>
  <c r="A201" i="7"/>
  <c r="A203" i="7"/>
  <c r="A205" i="7"/>
  <c r="A207" i="7"/>
  <c r="A209" i="7"/>
  <c r="A211" i="7"/>
  <c r="A213" i="7"/>
  <c r="A215" i="7"/>
  <c r="A217" i="7"/>
  <c r="A219" i="7"/>
  <c r="A221" i="7"/>
  <c r="A223" i="7"/>
  <c r="A225" i="7"/>
  <c r="A227" i="7"/>
  <c r="A229" i="7"/>
  <c r="A231" i="7"/>
  <c r="A233" i="7"/>
  <c r="A235" i="7"/>
  <c r="A237" i="7"/>
  <c r="A239" i="7"/>
  <c r="A241" i="7"/>
  <c r="A243" i="7"/>
  <c r="A245" i="7"/>
  <c r="A247" i="7"/>
  <c r="A249" i="7"/>
  <c r="A251" i="7"/>
  <c r="A253" i="7"/>
  <c r="A255" i="7"/>
  <c r="A257" i="7"/>
  <c r="A259" i="7"/>
  <c r="A261" i="7"/>
  <c r="A263" i="7"/>
  <c r="A265" i="7"/>
  <c r="A267" i="7"/>
  <c r="A269" i="7"/>
  <c r="A271" i="7"/>
  <c r="A273" i="7"/>
  <c r="A275" i="7"/>
  <c r="A277" i="7"/>
  <c r="A279" i="7"/>
  <c r="A281" i="7"/>
  <c r="A283" i="7"/>
  <c r="A285" i="7"/>
  <c r="A287" i="7"/>
  <c r="A289" i="7"/>
  <c r="A291" i="7"/>
  <c r="A293" i="7"/>
  <c r="A295" i="7"/>
  <c r="A297" i="7"/>
  <c r="A299" i="7"/>
  <c r="A301" i="7"/>
  <c r="A303" i="7"/>
  <c r="A305" i="7"/>
  <c r="A307" i="7"/>
  <c r="A309" i="7"/>
  <c r="A311" i="7"/>
  <c r="A313" i="7"/>
  <c r="A315" i="7"/>
  <c r="A317" i="7"/>
  <c r="A319" i="7"/>
  <c r="A321" i="7"/>
  <c r="A323" i="7"/>
  <c r="A325" i="7"/>
  <c r="A327" i="7"/>
  <c r="A329" i="7"/>
  <c r="A331" i="7"/>
  <c r="A333" i="7"/>
  <c r="A335" i="7"/>
  <c r="A337" i="7"/>
  <c r="A339" i="7"/>
  <c r="A341" i="7"/>
  <c r="A343" i="7"/>
  <c r="A345" i="7"/>
  <c r="A347" i="7"/>
  <c r="A349" i="7"/>
  <c r="A351" i="7"/>
  <c r="A353" i="7"/>
  <c r="A355" i="7"/>
  <c r="A357" i="7"/>
  <c r="A359" i="7"/>
  <c r="A361" i="7"/>
  <c r="A363" i="7"/>
  <c r="A365" i="7"/>
  <c r="A367" i="7"/>
  <c r="A369" i="7"/>
  <c r="A371" i="7"/>
  <c r="A373" i="7"/>
  <c r="A375" i="7"/>
  <c r="A377" i="7"/>
  <c r="A379" i="7"/>
  <c r="A381" i="7"/>
  <c r="A383" i="7"/>
  <c r="A385" i="7"/>
  <c r="A387" i="7"/>
  <c r="A389" i="7"/>
  <c r="A391" i="7"/>
  <c r="A393" i="7"/>
  <c r="A395" i="7"/>
  <c r="A397" i="7"/>
  <c r="A399" i="7"/>
  <c r="A401" i="7"/>
  <c r="A403" i="7"/>
  <c r="A405" i="7"/>
  <c r="A407" i="7"/>
  <c r="A409" i="7"/>
  <c r="A411" i="7"/>
  <c r="A413" i="7"/>
  <c r="A415" i="7"/>
  <c r="A417" i="7"/>
  <c r="A419" i="7"/>
  <c r="A421" i="7"/>
  <c r="A423" i="7"/>
  <c r="A425" i="7"/>
  <c r="A427" i="7"/>
  <c r="A429" i="7"/>
  <c r="A431" i="7"/>
  <c r="A433" i="7"/>
  <c r="A435" i="7"/>
  <c r="A437" i="7"/>
  <c r="A439" i="7"/>
  <c r="A441" i="7"/>
  <c r="A443" i="7"/>
  <c r="A445" i="7"/>
  <c r="A447" i="7"/>
  <c r="A449" i="7"/>
  <c r="A451" i="7"/>
  <c r="A453" i="7"/>
  <c r="A455" i="7"/>
  <c r="A457" i="7"/>
  <c r="A459" i="7"/>
  <c r="A461" i="7"/>
  <c r="A463" i="7"/>
  <c r="A465" i="7"/>
  <c r="A467" i="7"/>
  <c r="A469" i="7"/>
  <c r="A471" i="7"/>
  <c r="A473" i="7"/>
  <c r="A475" i="7"/>
  <c r="A477" i="7"/>
  <c r="A479" i="7"/>
  <c r="A481" i="7"/>
  <c r="A483" i="7"/>
  <c r="A485" i="7"/>
  <c r="A487" i="7"/>
  <c r="A489" i="7"/>
  <c r="A491" i="7"/>
  <c r="A493" i="7"/>
  <c r="A495" i="7"/>
  <c r="A497" i="7"/>
  <c r="A499" i="7"/>
  <c r="A501" i="7"/>
  <c r="A503" i="7"/>
  <c r="A505" i="7"/>
  <c r="A507" i="7"/>
  <c r="A509" i="7"/>
  <c r="A511" i="7"/>
  <c r="A513" i="7"/>
  <c r="A515" i="7"/>
  <c r="A517" i="7"/>
  <c r="A519" i="7"/>
  <c r="A521" i="7"/>
  <c r="A523" i="7"/>
  <c r="A525" i="7"/>
  <c r="A527" i="7"/>
  <c r="A529" i="7"/>
  <c r="A531" i="7"/>
  <c r="A533" i="7"/>
  <c r="A535" i="7"/>
  <c r="A537" i="7"/>
  <c r="A539" i="7"/>
  <c r="A541" i="7"/>
  <c r="A543" i="7"/>
  <c r="A545" i="7"/>
  <c r="A547" i="7"/>
  <c r="A549" i="7"/>
  <c r="A551" i="7"/>
  <c r="A553" i="7"/>
  <c r="A555" i="7"/>
  <c r="A557" i="7"/>
  <c r="A559" i="7"/>
  <c r="A561" i="7"/>
  <c r="A563" i="7"/>
  <c r="A565" i="7"/>
  <c r="A567" i="7"/>
  <c r="A569" i="7"/>
  <c r="A571" i="7"/>
  <c r="A573" i="7"/>
  <c r="A575" i="7"/>
  <c r="A577" i="7"/>
  <c r="A579" i="7"/>
  <c r="A581" i="7"/>
  <c r="A583" i="7"/>
  <c r="A585" i="7"/>
  <c r="A587" i="7"/>
  <c r="A589" i="7"/>
  <c r="A591" i="7"/>
  <c r="A593" i="7"/>
  <c r="A595" i="7"/>
  <c r="A597" i="7"/>
  <c r="A599" i="7"/>
  <c r="A601" i="7"/>
  <c r="A603" i="7"/>
  <c r="A605" i="7"/>
  <c r="A607" i="7"/>
  <c r="A609" i="7"/>
  <c r="A611" i="7"/>
  <c r="A613" i="7"/>
  <c r="A615" i="7"/>
  <c r="A617" i="7"/>
  <c r="A619" i="7"/>
  <c r="A621" i="7"/>
  <c r="A623" i="7"/>
  <c r="A625" i="7"/>
  <c r="A627" i="7"/>
  <c r="A629" i="7"/>
  <c r="A631" i="7"/>
  <c r="A633" i="7"/>
  <c r="A635" i="7"/>
  <c r="A637" i="7"/>
  <c r="A639" i="7"/>
  <c r="A641" i="7"/>
  <c r="A643" i="7"/>
  <c r="A645" i="7"/>
  <c r="A647" i="7"/>
  <c r="A649" i="7"/>
  <c r="A651" i="7"/>
  <c r="A653" i="7"/>
  <c r="A655" i="7"/>
  <c r="A657" i="7"/>
  <c r="A659" i="7"/>
  <c r="A661" i="7"/>
  <c r="A663" i="7"/>
  <c r="A665" i="7"/>
  <c r="A667" i="7"/>
  <c r="A669" i="7"/>
  <c r="A671" i="7"/>
  <c r="A673" i="7"/>
  <c r="A675" i="7"/>
  <c r="A677" i="7"/>
  <c r="A679" i="7"/>
  <c r="A681" i="7"/>
  <c r="A683" i="7"/>
  <c r="A685" i="7"/>
  <c r="A687" i="7"/>
  <c r="A689" i="7"/>
  <c r="A691" i="7"/>
  <c r="A693" i="7"/>
  <c r="A695" i="7"/>
  <c r="A697" i="7"/>
  <c r="A699" i="7"/>
  <c r="A701" i="7"/>
  <c r="A703" i="7"/>
  <c r="A705" i="7"/>
  <c r="A707" i="7"/>
  <c r="A709" i="7"/>
  <c r="A711" i="7"/>
  <c r="A713" i="7"/>
  <c r="A715" i="7"/>
  <c r="A717" i="7"/>
  <c r="A719" i="7"/>
  <c r="A721" i="7"/>
  <c r="A723" i="7"/>
  <c r="A725" i="7"/>
  <c r="A727" i="7"/>
  <c r="A729" i="7"/>
  <c r="A731" i="7"/>
  <c r="A733" i="7"/>
  <c r="A735" i="7"/>
  <c r="A737" i="7"/>
  <c r="A739" i="7"/>
  <c r="A741" i="7"/>
  <c r="A743" i="7"/>
  <c r="A745" i="7"/>
  <c r="A747" i="7"/>
  <c r="A749" i="7"/>
  <c r="A751" i="7"/>
  <c r="A753" i="7"/>
  <c r="A755" i="7"/>
  <c r="A757" i="7"/>
  <c r="A759" i="7"/>
  <c r="A761" i="7"/>
  <c r="A763" i="7"/>
  <c r="A765" i="7"/>
  <c r="A767" i="7"/>
  <c r="A769" i="7"/>
  <c r="A771" i="7"/>
  <c r="A773" i="7"/>
  <c r="A775" i="7"/>
  <c r="A777" i="7"/>
  <c r="A779" i="7"/>
  <c r="A781" i="7"/>
  <c r="A783" i="7"/>
  <c r="A785" i="7"/>
  <c r="A787" i="7"/>
  <c r="A789" i="7"/>
  <c r="A791" i="7"/>
  <c r="A793" i="7"/>
  <c r="A795" i="7"/>
  <c r="A797" i="7"/>
  <c r="A799" i="7"/>
  <c r="A801" i="7"/>
  <c r="A803" i="7"/>
  <c r="A805" i="7"/>
  <c r="A807" i="7"/>
  <c r="A809" i="7"/>
  <c r="A811" i="7"/>
  <c r="A813" i="7"/>
  <c r="A815" i="7"/>
  <c r="A817" i="7"/>
  <c r="A819" i="7"/>
  <c r="A821" i="7"/>
  <c r="A823" i="7"/>
  <c r="A825" i="7"/>
  <c r="A827" i="7"/>
  <c r="A829" i="7"/>
  <c r="A831" i="7"/>
  <c r="A833" i="7"/>
  <c r="A835" i="7"/>
  <c r="A837" i="7"/>
  <c r="A839" i="7"/>
  <c r="A841" i="7"/>
  <c r="A843" i="7"/>
  <c r="A845" i="7"/>
  <c r="A847" i="7"/>
  <c r="A849" i="7"/>
  <c r="A851" i="7"/>
  <c r="A853" i="7"/>
  <c r="A855" i="7"/>
  <c r="A857" i="7"/>
  <c r="A859" i="7"/>
  <c r="A861" i="7"/>
  <c r="A863" i="7"/>
  <c r="A865" i="7"/>
  <c r="A867" i="7"/>
  <c r="A869" i="7"/>
  <c r="A871" i="7"/>
  <c r="A873" i="7"/>
  <c r="A875" i="7"/>
  <c r="A877" i="7"/>
  <c r="A879" i="7"/>
  <c r="A881" i="7"/>
  <c r="A883" i="7"/>
  <c r="A885" i="7"/>
  <c r="A887" i="7"/>
  <c r="A889" i="7"/>
  <c r="A891" i="7"/>
  <c r="A893" i="7"/>
  <c r="A895" i="7"/>
  <c r="A897" i="7"/>
  <c r="A899" i="7"/>
  <c r="A901" i="7"/>
  <c r="A903" i="7"/>
  <c r="A905" i="7"/>
  <c r="A907" i="7"/>
  <c r="A909" i="7"/>
  <c r="A911" i="7"/>
  <c r="A913" i="7"/>
  <c r="A915" i="7"/>
  <c r="A917" i="7"/>
  <c r="A919" i="7"/>
  <c r="A921" i="7"/>
  <c r="A923" i="7"/>
  <c r="A925" i="7"/>
  <c r="A927" i="7"/>
  <c r="A929" i="7"/>
  <c r="A931" i="7"/>
  <c r="A933" i="7"/>
  <c r="A935" i="7"/>
  <c r="A937" i="7"/>
  <c r="A939" i="7"/>
  <c r="A941" i="7"/>
  <c r="A943" i="7"/>
  <c r="A945" i="7"/>
  <c r="A947" i="7"/>
  <c r="A949" i="7"/>
  <c r="A951" i="7"/>
  <c r="A953" i="7"/>
  <c r="A955" i="7"/>
  <c r="A957" i="7"/>
  <c r="A959" i="7"/>
  <c r="A961" i="7"/>
  <c r="A963" i="7"/>
  <c r="A965" i="7"/>
  <c r="A967" i="7"/>
  <c r="A969" i="7"/>
  <c r="A971" i="7"/>
  <c r="A973" i="7"/>
  <c r="A975" i="7"/>
  <c r="A977" i="7"/>
  <c r="A979" i="7"/>
  <c r="A981" i="7"/>
  <c r="A983" i="7"/>
  <c r="A985" i="7"/>
  <c r="A987" i="7"/>
  <c r="A989" i="7"/>
  <c r="A991" i="7"/>
  <c r="A993" i="7"/>
  <c r="A995" i="7"/>
  <c r="A997" i="7"/>
  <c r="A999" i="7"/>
  <c r="A1001" i="7"/>
  <c r="A1003" i="7"/>
  <c r="A1005" i="7"/>
  <c r="A1007" i="7"/>
  <c r="A1009" i="7"/>
  <c r="A1011" i="7"/>
  <c r="A1013" i="7"/>
  <c r="A1015" i="7"/>
  <c r="A1017" i="7"/>
  <c r="A1019" i="7"/>
  <c r="A1021" i="7"/>
  <c r="A1023" i="7"/>
  <c r="A1025" i="7"/>
  <c r="A1027" i="7"/>
  <c r="A1029" i="7"/>
  <c r="A1031" i="7"/>
  <c r="A1033" i="7"/>
  <c r="A1035" i="7"/>
  <c r="A1037" i="7"/>
  <c r="A1039" i="7"/>
  <c r="A1041" i="7"/>
  <c r="A1043" i="7"/>
  <c r="A1045" i="7"/>
  <c r="A1047" i="7"/>
  <c r="A1049" i="7"/>
  <c r="A1051" i="7"/>
  <c r="A1053" i="7"/>
  <c r="A1055" i="7"/>
  <c r="A1057" i="7"/>
  <c r="A1059" i="7"/>
  <c r="A1061" i="7"/>
  <c r="A1063" i="7"/>
  <c r="A1065" i="7"/>
  <c r="A1067" i="7"/>
  <c r="A1069" i="7"/>
  <c r="A1071" i="7"/>
  <c r="A1073" i="7"/>
  <c r="A1075" i="7"/>
  <c r="A1077" i="7"/>
  <c r="A1079" i="7"/>
  <c r="A1081" i="7"/>
  <c r="A1083" i="7"/>
  <c r="A1085" i="7"/>
  <c r="A1087" i="7"/>
  <c r="A1089" i="7"/>
  <c r="A1091" i="7"/>
  <c r="A1093" i="7"/>
  <c r="A1095" i="7"/>
  <c r="A1097" i="7"/>
  <c r="A1099" i="7"/>
  <c r="A1101" i="7"/>
  <c r="A1103" i="7"/>
  <c r="A1105" i="7"/>
  <c r="A1107" i="7"/>
  <c r="A1109" i="7"/>
  <c r="A1111" i="7"/>
  <c r="A1113" i="7"/>
  <c r="A1115" i="7"/>
  <c r="A1117" i="7"/>
  <c r="A1119" i="7"/>
  <c r="A1121" i="7"/>
  <c r="A1123" i="7"/>
  <c r="A1125" i="7"/>
  <c r="A1127" i="7"/>
  <c r="A1129" i="7"/>
  <c r="A1131" i="7"/>
  <c r="A1133" i="7"/>
  <c r="A1135" i="7"/>
  <c r="A1137" i="7"/>
  <c r="A1139" i="7"/>
  <c r="A1141" i="7"/>
  <c r="A1143" i="7"/>
  <c r="A1145" i="7"/>
  <c r="A1147" i="7"/>
  <c r="A1149" i="7"/>
  <c r="A1151" i="7"/>
  <c r="A1153" i="7"/>
  <c r="A1155" i="7"/>
  <c r="A1157" i="7"/>
  <c r="A1159" i="7"/>
  <c r="A1161" i="7"/>
  <c r="A1163" i="7"/>
  <c r="A1165" i="7"/>
  <c r="A1167" i="7"/>
  <c r="A1169" i="7"/>
  <c r="A1171" i="7"/>
  <c r="A1173" i="7"/>
  <c r="A1175" i="7"/>
  <c r="A1177" i="7"/>
  <c r="A1179" i="7"/>
  <c r="A1181" i="7"/>
  <c r="A1183" i="7"/>
  <c r="A1185" i="7"/>
  <c r="A1187" i="7"/>
  <c r="A1189" i="7"/>
  <c r="A1191" i="7"/>
  <c r="A1193" i="7"/>
  <c r="A1195" i="7"/>
  <c r="A1197" i="7"/>
  <c r="A1199" i="7"/>
  <c r="A1201" i="7"/>
  <c r="A1203" i="7"/>
  <c r="A1205" i="7"/>
  <c r="A1207" i="7"/>
  <c r="A1209" i="7"/>
  <c r="A1211" i="7"/>
  <c r="A1213" i="7"/>
  <c r="A1215" i="7"/>
  <c r="A1217" i="7"/>
  <c r="A1219" i="7"/>
  <c r="A1221" i="7"/>
  <c r="A1223" i="7"/>
  <c r="A1225" i="7"/>
  <c r="A1227" i="7"/>
  <c r="A1229" i="7"/>
  <c r="A1231" i="7"/>
  <c r="A1233" i="7"/>
  <c r="A1235" i="7"/>
  <c r="A1237" i="7"/>
  <c r="A1239" i="7"/>
  <c r="A1241" i="7"/>
  <c r="A1243" i="7"/>
  <c r="A1245" i="7"/>
  <c r="A1247" i="7"/>
  <c r="A1249" i="7"/>
  <c r="A1251" i="7"/>
  <c r="A1253" i="7"/>
  <c r="A1255" i="7"/>
  <c r="A1257" i="7"/>
  <c r="A1259" i="7"/>
  <c r="A1261" i="7"/>
  <c r="A1263" i="7"/>
  <c r="A1265" i="7"/>
  <c r="A1267" i="7"/>
  <c r="A1269" i="7"/>
  <c r="A1271" i="7"/>
  <c r="A1273" i="7"/>
  <c r="A1275" i="7"/>
  <c r="A1277" i="7"/>
  <c r="A1279" i="7"/>
  <c r="A1281" i="7"/>
  <c r="A1283" i="7"/>
  <c r="A1285" i="7"/>
  <c r="A1287" i="7"/>
  <c r="A1289" i="7"/>
  <c r="A1291" i="7"/>
  <c r="A1293" i="7"/>
  <c r="A1295" i="7"/>
  <c r="A1297" i="7"/>
  <c r="A1299" i="7"/>
  <c r="A1301" i="7"/>
  <c r="A1303" i="7"/>
  <c r="A1305" i="7"/>
  <c r="A1307" i="7"/>
  <c r="A1309" i="7"/>
  <c r="A1311" i="7"/>
  <c r="A1313" i="7"/>
  <c r="A1315" i="7"/>
  <c r="A1317" i="7"/>
  <c r="A1319" i="7"/>
  <c r="A1321" i="7"/>
  <c r="A1323" i="7"/>
  <c r="A1325" i="7"/>
  <c r="A1327" i="7"/>
  <c r="A1329" i="7"/>
  <c r="A1331" i="7"/>
  <c r="A1333" i="7"/>
  <c r="A1335" i="7"/>
  <c r="A1337" i="7"/>
  <c r="A1339" i="7"/>
  <c r="A1341" i="7"/>
  <c r="A1343" i="7"/>
  <c r="A1345" i="7"/>
  <c r="A1347" i="7"/>
  <c r="A1349" i="7"/>
  <c r="A1351" i="7"/>
  <c r="A1353" i="7"/>
  <c r="A1355" i="7"/>
  <c r="A1357" i="7"/>
  <c r="A1359" i="7"/>
  <c r="A1361" i="7"/>
  <c r="A1363" i="7"/>
  <c r="A1365" i="7"/>
  <c r="A1367" i="7"/>
  <c r="A1369" i="7"/>
  <c r="A1371" i="7"/>
  <c r="A1373" i="7"/>
  <c r="A1375" i="7"/>
  <c r="A1377" i="7"/>
  <c r="A1379" i="7"/>
  <c r="A1381" i="7"/>
  <c r="A1383" i="7"/>
  <c r="A1385" i="7"/>
  <c r="A1387" i="7"/>
  <c r="A1389" i="7"/>
  <c r="A1391" i="7"/>
  <c r="A1393" i="7"/>
  <c r="A1395" i="7"/>
  <c r="A1397" i="7"/>
  <c r="A1399" i="7"/>
  <c r="A1401" i="7"/>
  <c r="A1403" i="7"/>
  <c r="A1405" i="7"/>
  <c r="A1407" i="7"/>
  <c r="A1409" i="7"/>
  <c r="A1411" i="7"/>
  <c r="A1413" i="7"/>
  <c r="A1415" i="7"/>
  <c r="A1417" i="7"/>
  <c r="A1419" i="7"/>
  <c r="A1421" i="7"/>
  <c r="A1423" i="7"/>
  <c r="A1425" i="7"/>
  <c r="A1427" i="7"/>
  <c r="A1429" i="7"/>
  <c r="A1431" i="7"/>
  <c r="A1433" i="7"/>
  <c r="A1435" i="7"/>
  <c r="A1437" i="7"/>
  <c r="A1439" i="7"/>
  <c r="A1441" i="7"/>
  <c r="A1443" i="7"/>
  <c r="A1445" i="7"/>
  <c r="A1447" i="7"/>
  <c r="A1449" i="7"/>
  <c r="A1451" i="7"/>
  <c r="A1453" i="7"/>
  <c r="A1455" i="7"/>
  <c r="A1457" i="7"/>
  <c r="A1459" i="7"/>
  <c r="A1461" i="7"/>
  <c r="A1463" i="7"/>
  <c r="A1465" i="7"/>
  <c r="A1467" i="7"/>
  <c r="A1469" i="7"/>
  <c r="A1471" i="7"/>
  <c r="A1473" i="7"/>
  <c r="A1475" i="7"/>
  <c r="A1477" i="7"/>
  <c r="A1479" i="7"/>
  <c r="A1481" i="7"/>
  <c r="A1483" i="7"/>
  <c r="A1485" i="7"/>
  <c r="A1487" i="7"/>
  <c r="A1489" i="7"/>
  <c r="A1491" i="7"/>
  <c r="A1493" i="7"/>
  <c r="A1495" i="7"/>
  <c r="A1497" i="7"/>
  <c r="A1499" i="7"/>
  <c r="A1501" i="7"/>
  <c r="A1503" i="7"/>
  <c r="A1505" i="7"/>
  <c r="A1507" i="7"/>
  <c r="A1509" i="7"/>
  <c r="A1511" i="7"/>
  <c r="A1513" i="7"/>
  <c r="A1515" i="7"/>
  <c r="A1517" i="7"/>
  <c r="A1519" i="7"/>
  <c r="A1521" i="7"/>
  <c r="A1523" i="7"/>
  <c r="A1525" i="7"/>
  <c r="A1527" i="7"/>
  <c r="A1529" i="7"/>
  <c r="A1531" i="7"/>
  <c r="A1533" i="7"/>
  <c r="A1535" i="7"/>
  <c r="A1537" i="7"/>
  <c r="A1539" i="7"/>
  <c r="A1541" i="7"/>
  <c r="A1543" i="7"/>
  <c r="A1545" i="7"/>
  <c r="A1547" i="7"/>
  <c r="A1549" i="7"/>
  <c r="A1551" i="7"/>
  <c r="A1553" i="7"/>
  <c r="A1555" i="7"/>
  <c r="A1557" i="7"/>
  <c r="A1559" i="7"/>
  <c r="A1561" i="7"/>
  <c r="A1563" i="7"/>
  <c r="A1565" i="7"/>
  <c r="A1567" i="7"/>
  <c r="A1569" i="7"/>
  <c r="A1571" i="7"/>
  <c r="A1573" i="7"/>
  <c r="A1575" i="7"/>
  <c r="A1577" i="7"/>
  <c r="A1579" i="7"/>
  <c r="A1581" i="7"/>
  <c r="A1583" i="7"/>
  <c r="A1585" i="7"/>
  <c r="A1587" i="7"/>
  <c r="A1589" i="7"/>
  <c r="A1591" i="7"/>
  <c r="A1593" i="7"/>
  <c r="A1595" i="7"/>
  <c r="A1597" i="7"/>
  <c r="A1599" i="7"/>
  <c r="A1601" i="7"/>
  <c r="A1603" i="7"/>
  <c r="A1605" i="7"/>
  <c r="A1607" i="7"/>
  <c r="A1609" i="7"/>
  <c r="A1611" i="7"/>
  <c r="A1613" i="7"/>
  <c r="A1615" i="7"/>
  <c r="A1617" i="7"/>
  <c r="A1619" i="7"/>
  <c r="A1621" i="7"/>
  <c r="A1623" i="7"/>
  <c r="A1625" i="7"/>
  <c r="A1627" i="7"/>
  <c r="A1629" i="7"/>
  <c r="A1631" i="7"/>
  <c r="AH6" i="7"/>
  <c r="M161" i="7"/>
  <c r="M169" i="7"/>
  <c r="M177" i="7"/>
  <c r="M307" i="7"/>
  <c r="M323" i="7"/>
  <c r="M339" i="7"/>
  <c r="M149" i="7"/>
  <c r="M467" i="7"/>
  <c r="M511" i="7"/>
  <c r="M543" i="7"/>
  <c r="M643" i="7"/>
  <c r="M143" i="7"/>
  <c r="M145" i="7"/>
  <c r="M157" i="7"/>
  <c r="M165" i="7"/>
  <c r="M173" i="7"/>
  <c r="M185" i="7"/>
  <c r="M299" i="7"/>
  <c r="M315" i="7"/>
  <c r="M331" i="7"/>
  <c r="M347" i="7"/>
  <c r="M363" i="7"/>
  <c r="M379" i="7"/>
  <c r="M395" i="7"/>
  <c r="M411" i="7"/>
  <c r="M427" i="7"/>
  <c r="M443" i="7"/>
  <c r="M469" i="7"/>
  <c r="Q468" i="7" s="1"/>
  <c r="M519" i="7"/>
  <c r="M551" i="7"/>
  <c r="M579" i="7"/>
  <c r="M675" i="7"/>
  <c r="M153" i="7"/>
  <c r="M477" i="7"/>
  <c r="M495" i="7"/>
  <c r="M559" i="7"/>
  <c r="M611" i="7"/>
  <c r="M691" i="7"/>
  <c r="M387" i="7"/>
  <c r="M459" i="7"/>
  <c r="M503" i="7"/>
  <c r="M1267" i="7"/>
  <c r="M1275" i="7"/>
  <c r="M1283" i="7"/>
  <c r="M1291" i="7"/>
  <c r="M1299" i="7"/>
  <c r="M1307" i="7"/>
  <c r="M1323" i="7"/>
  <c r="M1331" i="7"/>
  <c r="M1339" i="7"/>
  <c r="M1347" i="7"/>
  <c r="M1355" i="7"/>
  <c r="M1363" i="7"/>
  <c r="M1371" i="7"/>
  <c r="M1379" i="7"/>
  <c r="M1387" i="7"/>
  <c r="M1395" i="7"/>
  <c r="M1403" i="7"/>
  <c r="M1411" i="7"/>
  <c r="M1419" i="7"/>
  <c r="M1427" i="7"/>
  <c r="M1451" i="7"/>
  <c r="M1459" i="7"/>
  <c r="M1475" i="7"/>
  <c r="M1483" i="7"/>
  <c r="M1491" i="7"/>
  <c r="M1499" i="7"/>
  <c r="M1515" i="7"/>
  <c r="M1523" i="7"/>
  <c r="M1531" i="7"/>
  <c r="M1539" i="7"/>
  <c r="M1547" i="7"/>
  <c r="M403" i="7"/>
  <c r="M535" i="7"/>
  <c r="M627" i="7"/>
  <c r="M707" i="7"/>
  <c r="M355" i="7"/>
  <c r="M419" i="7"/>
  <c r="M485" i="7"/>
  <c r="M371" i="7"/>
  <c r="M435" i="7"/>
  <c r="M623" i="7"/>
  <c r="M661" i="7"/>
  <c r="M589" i="7"/>
  <c r="M533" i="7"/>
  <c r="M733" i="7"/>
  <c r="M557" i="7"/>
  <c r="M717" i="7"/>
  <c r="M513" i="7"/>
  <c r="Q512" i="7" s="1"/>
  <c r="M989" i="7"/>
  <c r="M585" i="7"/>
  <c r="M681" i="7"/>
  <c r="M843" i="7"/>
  <c r="M811" i="7"/>
  <c r="M779" i="7"/>
  <c r="M701" i="7"/>
  <c r="M621" i="7"/>
  <c r="M525" i="7"/>
  <c r="M907" i="7"/>
  <c r="M645" i="7"/>
  <c r="Q644" i="7" s="1"/>
  <c r="M641" i="7"/>
  <c r="M545" i="7"/>
  <c r="M501" i="7"/>
  <c r="M891" i="7"/>
  <c r="M795" i="7"/>
  <c r="M763" i="7"/>
  <c r="M1583" i="7"/>
  <c r="M1567" i="7"/>
  <c r="M1611" i="7"/>
  <c r="M1579" i="7"/>
  <c r="M1571" i="7"/>
  <c r="M1481" i="7"/>
  <c r="M1321" i="7"/>
  <c r="M1253" i="7"/>
  <c r="M1241" i="7"/>
  <c r="M1233" i="7"/>
  <c r="M1209" i="7"/>
  <c r="M1201" i="7"/>
  <c r="M1189" i="7"/>
  <c r="M1177" i="7"/>
  <c r="M1169" i="7"/>
  <c r="M1157" i="7"/>
  <c r="M1145" i="7"/>
  <c r="M1137" i="7"/>
  <c r="M1125" i="7"/>
  <c r="M1113" i="7"/>
  <c r="M1105" i="7"/>
  <c r="M1093" i="7"/>
  <c r="M1081" i="7"/>
  <c r="M1049" i="7"/>
  <c r="M1041" i="7"/>
  <c r="M1017" i="7"/>
  <c r="M1009" i="7"/>
  <c r="M785" i="7"/>
  <c r="M1391" i="7"/>
  <c r="M1335" i="7"/>
  <c r="M1287" i="7"/>
  <c r="M595" i="7"/>
  <c r="M1503" i="7"/>
  <c r="M1343" i="7"/>
  <c r="M885" i="7"/>
  <c r="M619" i="7"/>
  <c r="M563" i="7"/>
  <c r="M1609" i="7"/>
  <c r="M1593" i="7"/>
  <c r="M1561" i="7"/>
  <c r="M1509" i="7"/>
  <c r="M1493" i="7"/>
  <c r="M1477" i="7"/>
  <c r="Q1476" i="7" s="1"/>
  <c r="M1461" i="7"/>
  <c r="Q1460" i="7" s="1"/>
  <c r="M1445" i="7"/>
  <c r="M833" i="7"/>
  <c r="M723" i="7"/>
  <c r="M869" i="7"/>
  <c r="M433" i="7"/>
  <c r="M385" i="7"/>
  <c r="M305" i="7"/>
  <c r="M857" i="7"/>
  <c r="M735" i="7"/>
  <c r="Q734" i="7"/>
  <c r="M985" i="7"/>
  <c r="M981" i="7"/>
  <c r="M977" i="7"/>
  <c r="M973" i="7"/>
  <c r="M969" i="7"/>
  <c r="M965" i="7"/>
  <c r="M961" i="7"/>
  <c r="M957" i="7"/>
  <c r="M953" i="7"/>
  <c r="M949" i="7"/>
  <c r="M945" i="7"/>
  <c r="M937" i="7"/>
  <c r="M933" i="7"/>
  <c r="M929" i="7"/>
  <c r="M925" i="7"/>
  <c r="M921" i="7"/>
  <c r="M913" i="7"/>
  <c r="M909" i="7"/>
  <c r="Q908" i="7" s="1"/>
  <c r="M877" i="7"/>
  <c r="M829" i="7"/>
  <c r="M781" i="7"/>
  <c r="M749" i="7"/>
  <c r="M547" i="7"/>
  <c r="Q546" i="7" s="1"/>
  <c r="M481" i="7"/>
  <c r="M455" i="7"/>
  <c r="M393" i="7"/>
  <c r="M1599" i="7"/>
  <c r="M1627" i="7"/>
  <c r="M1537" i="7"/>
  <c r="M1505" i="7"/>
  <c r="Q1504" i="7" s="1"/>
  <c r="M1433" i="7"/>
  <c r="M1425" i="7"/>
  <c r="Q1426" i="7" s="1"/>
  <c r="M1369" i="7"/>
  <c r="M1245" i="7"/>
  <c r="M1181" i="7"/>
  <c r="M1117" i="7"/>
  <c r="M1053" i="7"/>
  <c r="M1591" i="7"/>
  <c r="M1487" i="7"/>
  <c r="M1423" i="7"/>
  <c r="M1375" i="7"/>
  <c r="M1327" i="7"/>
  <c r="M1279" i="7"/>
  <c r="M1543" i="7"/>
  <c r="M1407" i="7"/>
  <c r="M1319" i="7"/>
  <c r="M659" i="7"/>
  <c r="Q660" i="7" s="1"/>
  <c r="M1621" i="7"/>
  <c r="M1605" i="7"/>
  <c r="M1589" i="7"/>
  <c r="M1573" i="7"/>
  <c r="M1557" i="7"/>
  <c r="M1421" i="7"/>
  <c r="M1405" i="7"/>
  <c r="M1389" i="7"/>
  <c r="Q1388" i="7" s="1"/>
  <c r="M1309" i="7"/>
  <c r="Q1308" i="7" s="1"/>
  <c r="M1293" i="7"/>
  <c r="M1277" i="7"/>
  <c r="Q1276" i="7" s="1"/>
  <c r="M1623" i="7"/>
  <c r="M1575" i="7"/>
  <c r="Q1574" i="7" s="1"/>
  <c r="M1559" i="7"/>
  <c r="M1545" i="7"/>
  <c r="M1473" i="7"/>
  <c r="M1393" i="7"/>
  <c r="Q1392" i="7" s="1"/>
  <c r="M1353" i="7"/>
  <c r="M1305" i="7"/>
  <c r="M1237" i="7"/>
  <c r="M1225" i="7"/>
  <c r="M1217" i="7"/>
  <c r="M1205" i="7"/>
  <c r="M1193" i="7"/>
  <c r="M1185" i="7"/>
  <c r="M1173" i="7"/>
  <c r="M1161" i="7"/>
  <c r="M1153" i="7"/>
  <c r="M1141" i="7"/>
  <c r="M1129" i="7"/>
  <c r="M1121" i="7"/>
  <c r="M1109" i="7"/>
  <c r="M1097" i="7"/>
  <c r="M1089" i="7"/>
  <c r="M1065" i="7"/>
  <c r="M1057" i="7"/>
  <c r="M1025" i="7"/>
  <c r="M1001" i="7"/>
  <c r="M993" i="7"/>
  <c r="M817" i="7"/>
  <c r="M753" i="7"/>
  <c r="M1479" i="7"/>
  <c r="Q1478" i="7"/>
  <c r="M1415" i="7"/>
  <c r="M1359" i="7"/>
  <c r="M1311" i="7"/>
  <c r="M1271" i="7"/>
  <c r="M1527" i="7"/>
  <c r="M1383" i="7"/>
  <c r="M757" i="7"/>
  <c r="M599" i="7"/>
  <c r="M531" i="7"/>
  <c r="M1617" i="7"/>
  <c r="M1601" i="7"/>
  <c r="M1569" i="7"/>
  <c r="M1553" i="7"/>
  <c r="M1485" i="7"/>
  <c r="Q1486" i="7" s="1"/>
  <c r="M1469" i="7"/>
  <c r="M1453" i="7"/>
  <c r="Q1452" i="7" s="1"/>
  <c r="M865" i="7"/>
  <c r="M801" i="7"/>
  <c r="M683" i="7"/>
  <c r="Q682" i="7" s="1"/>
  <c r="M647" i="7"/>
  <c r="Q646" i="7" s="1"/>
  <c r="M603" i="7"/>
  <c r="M849" i="7"/>
  <c r="M711" i="7"/>
  <c r="M667" i="7"/>
  <c r="M457" i="7"/>
  <c r="M401" i="7"/>
  <c r="M369" i="7"/>
  <c r="M321" i="7"/>
  <c r="M793" i="7"/>
  <c r="Q794" i="7" s="1"/>
  <c r="M721" i="7"/>
  <c r="M713" i="7"/>
  <c r="Q712" i="7" s="1"/>
  <c r="M695" i="7"/>
  <c r="M651" i="7"/>
  <c r="M893" i="7"/>
  <c r="Q892" i="7"/>
  <c r="M813" i="7"/>
  <c r="Q812" i="7" s="1"/>
  <c r="M765" i="7"/>
  <c r="M679" i="7"/>
  <c r="M635" i="7"/>
  <c r="M515" i="7"/>
  <c r="Q514" i="7" s="1"/>
  <c r="T514" i="7" s="1"/>
  <c r="V514" i="7" s="1"/>
  <c r="Y514" i="7" s="1"/>
  <c r="M1619" i="7"/>
  <c r="M1595" i="7"/>
  <c r="M1555" i="7"/>
  <c r="Q1554" i="7" s="1"/>
  <c r="M1497" i="7"/>
  <c r="M1441" i="7"/>
  <c r="M1345" i="7"/>
  <c r="M1337" i="7"/>
  <c r="M1313" i="7"/>
  <c r="Q1312" i="7" s="1"/>
  <c r="M1289" i="7"/>
  <c r="Q1288" i="7" s="1"/>
  <c r="M1261" i="7"/>
  <c r="M1197" i="7"/>
  <c r="M1165" i="7"/>
  <c r="M1133" i="7"/>
  <c r="M881" i="7"/>
  <c r="M1519" i="7"/>
  <c r="M1399" i="7"/>
  <c r="M1351" i="7"/>
  <c r="M1295" i="7"/>
  <c r="M1511" i="7"/>
  <c r="M1439" i="7"/>
  <c r="M1367" i="7"/>
  <c r="M853" i="7"/>
  <c r="M1629" i="7"/>
  <c r="M1597" i="7"/>
  <c r="M1565" i="7"/>
  <c r="M1549" i="7"/>
  <c r="Q1548" i="7" s="1"/>
  <c r="M1533" i="7"/>
  <c r="Q1532" i="7" s="1"/>
  <c r="M1429" i="7"/>
  <c r="Q1428" i="7" s="1"/>
  <c r="M1413" i="7"/>
  <c r="Q1412" i="7" s="1"/>
  <c r="M1397" i="7"/>
  <c r="Q1396" i="7" s="1"/>
  <c r="M1381" i="7"/>
  <c r="Q1380" i="7" s="1"/>
  <c r="M1365" i="7"/>
  <c r="Q1364" i="7" s="1"/>
  <c r="M1333" i="7"/>
  <c r="Q1332" i="7" s="1"/>
  <c r="M1317" i="7"/>
  <c r="Q1318" i="7" s="1"/>
  <c r="M1301" i="7"/>
  <c r="Q1300" i="7" s="1"/>
  <c r="T1300" i="7" s="1"/>
  <c r="V1300" i="7" s="1"/>
  <c r="Y1300" i="7" s="1"/>
  <c r="M1285" i="7"/>
  <c r="T1284" i="7"/>
  <c r="V1284" i="7" s="1"/>
  <c r="Y1284" i="7" s="1"/>
  <c r="M1269" i="7"/>
  <c r="T1268" i="7"/>
  <c r="V1268" i="7" s="1"/>
  <c r="Y1268" i="7" s="1"/>
  <c r="M417" i="7"/>
  <c r="M889" i="7"/>
  <c r="M825" i="7"/>
  <c r="M761" i="7"/>
  <c r="M971" i="7"/>
  <c r="Q970" i="7" s="1"/>
  <c r="M955" i="7"/>
  <c r="M939" i="7"/>
  <c r="Q938" i="7" s="1"/>
  <c r="T938" i="7"/>
  <c r="V938" i="7" s="1"/>
  <c r="Y938" i="7" s="1"/>
  <c r="M923" i="7"/>
  <c r="Q922" i="7" s="1"/>
  <c r="M377" i="7"/>
  <c r="Q378" i="7" s="1"/>
  <c r="M345" i="7"/>
  <c r="M465" i="7"/>
  <c r="M199" i="7"/>
  <c r="M297" i="7"/>
  <c r="M285" i="7"/>
  <c r="M273" i="7"/>
  <c r="M265" i="7"/>
  <c r="M253" i="7"/>
  <c r="M241" i="7"/>
  <c r="M233" i="7"/>
  <c r="M221" i="7"/>
  <c r="M209" i="7"/>
  <c r="M201" i="7"/>
  <c r="M141" i="7"/>
  <c r="M179" i="7"/>
  <c r="Q178" i="7" s="1"/>
  <c r="M125" i="7"/>
  <c r="M117" i="7"/>
  <c r="M109" i="7"/>
  <c r="M103" i="7"/>
  <c r="M61" i="7"/>
  <c r="M53" i="7"/>
  <c r="M45" i="7"/>
  <c r="M39" i="7"/>
  <c r="M29" i="7"/>
  <c r="M21" i="7"/>
  <c r="M75" i="7"/>
  <c r="M769" i="7"/>
  <c r="M805" i="7"/>
  <c r="M499" i="7"/>
  <c r="M449" i="7"/>
  <c r="M631" i="7"/>
  <c r="M927" i="7"/>
  <c r="Q926" i="7" s="1"/>
  <c r="M911" i="7"/>
  <c r="Q910" i="7" s="1"/>
  <c r="M797" i="7"/>
  <c r="Q796" i="7" s="1"/>
  <c r="M571" i="7"/>
  <c r="M473" i="7"/>
  <c r="M425" i="7"/>
  <c r="M313" i="7"/>
  <c r="M275" i="7"/>
  <c r="Q274" i="7" s="1"/>
  <c r="M267" i="7"/>
  <c r="Q266" i="7" s="1"/>
  <c r="T266" i="7"/>
  <c r="V266" i="7" s="1"/>
  <c r="Y266" i="7" s="1"/>
  <c r="M437" i="7"/>
  <c r="Q436" i="7" s="1"/>
  <c r="M421" i="7"/>
  <c r="Q420" i="7" s="1"/>
  <c r="M405" i="7"/>
  <c r="Q404" i="7" s="1"/>
  <c r="M389" i="7"/>
  <c r="Q388" i="7" s="1"/>
  <c r="M357" i="7"/>
  <c r="M341" i="7"/>
  <c r="Q340" i="7" s="1"/>
  <c r="M325" i="7"/>
  <c r="Q324" i="7" s="1"/>
  <c r="M309" i="7"/>
  <c r="Q308" i="7" s="1"/>
  <c r="M277" i="7"/>
  <c r="M245" i="7"/>
  <c r="M213" i="7"/>
  <c r="M155" i="7"/>
  <c r="M37" i="7"/>
  <c r="M31" i="7"/>
  <c r="M23" i="7"/>
  <c r="M15" i="7"/>
  <c r="M105" i="7"/>
  <c r="M99" i="7"/>
  <c r="M91" i="7"/>
  <c r="M83" i="7"/>
  <c r="M35" i="7"/>
  <c r="M27" i="7"/>
  <c r="M19" i="7"/>
  <c r="M193" i="7"/>
  <c r="M187" i="7"/>
  <c r="Q186" i="7" s="1"/>
  <c r="T186" i="7" s="1"/>
  <c r="V186" i="7" s="1"/>
  <c r="Y186" i="7" s="1"/>
  <c r="M147" i="7"/>
  <c r="Q146" i="7" s="1"/>
  <c r="M151" i="7"/>
  <c r="Q150" i="7" s="1"/>
  <c r="M93" i="7"/>
  <c r="M85" i="7"/>
  <c r="Q84" i="7" s="1"/>
  <c r="T84" i="7"/>
  <c r="V84" i="7" s="1"/>
  <c r="Y84" i="7" s="1"/>
  <c r="M77" i="7"/>
  <c r="Q76" i="7" s="1"/>
  <c r="M353" i="7"/>
  <c r="M905" i="7"/>
  <c r="M873" i="7"/>
  <c r="M841" i="7"/>
  <c r="M809" i="7"/>
  <c r="M777" i="7"/>
  <c r="M719" i="7"/>
  <c r="Q718" i="7" s="1"/>
  <c r="T718" i="7" s="1"/>
  <c r="V718" i="7" s="1"/>
  <c r="Y718" i="7" s="1"/>
  <c r="M979" i="7"/>
  <c r="Q978" i="7" s="1"/>
  <c r="T978" i="7" s="1"/>
  <c r="V978" i="7" s="1"/>
  <c r="Y978" i="7" s="1"/>
  <c r="M963" i="7"/>
  <c r="Q962" i="7" s="1"/>
  <c r="M947" i="7"/>
  <c r="Q946" i="7" s="1"/>
  <c r="M931" i="7"/>
  <c r="Q930" i="7"/>
  <c r="M915" i="7"/>
  <c r="M615" i="7"/>
  <c r="M451" i="7"/>
  <c r="Q450" i="7"/>
  <c r="M361" i="7"/>
  <c r="M163" i="7"/>
  <c r="Q162" i="7" s="1"/>
  <c r="T162" i="7" s="1"/>
  <c r="V162" i="7" s="1"/>
  <c r="Y162" i="7" s="1"/>
  <c r="M289" i="7"/>
  <c r="M281" i="7"/>
  <c r="M269" i="7"/>
  <c r="M257" i="7"/>
  <c r="M249" i="7"/>
  <c r="M237" i="7"/>
  <c r="M225" i="7"/>
  <c r="M217" i="7"/>
  <c r="M205" i="7"/>
  <c r="M897" i="7"/>
  <c r="M715" i="7"/>
  <c r="M901" i="7"/>
  <c r="M837" i="7"/>
  <c r="M773" i="7"/>
  <c r="M489" i="7"/>
  <c r="M453" i="7"/>
  <c r="M729" i="7"/>
  <c r="M727" i="7"/>
  <c r="M983" i="7"/>
  <c r="M951" i="7"/>
  <c r="Q950" i="7" s="1"/>
  <c r="M935" i="7"/>
  <c r="Q934" i="7" s="1"/>
  <c r="M919" i="7"/>
  <c r="Q920" i="7" s="1"/>
  <c r="M861" i="7"/>
  <c r="M699" i="7"/>
  <c r="Q700" i="7" s="1"/>
  <c r="M441" i="7"/>
  <c r="M409" i="7"/>
  <c r="M329" i="7"/>
  <c r="M291" i="7"/>
  <c r="T290" i="7"/>
  <c r="V290" i="7" s="1"/>
  <c r="Y290" i="7" s="1"/>
  <c r="M283" i="7"/>
  <c r="M259" i="7"/>
  <c r="Q258" i="7" s="1"/>
  <c r="M445" i="7"/>
  <c r="Q444" i="7"/>
  <c r="M429" i="7"/>
  <c r="M413" i="7"/>
  <c r="Q412" i="7" s="1"/>
  <c r="M397" i="7"/>
  <c r="Q396" i="7" s="1"/>
  <c r="M365" i="7"/>
  <c r="Q364" i="7" s="1"/>
  <c r="M349" i="7"/>
  <c r="Q348" i="7" s="1"/>
  <c r="M333" i="7"/>
  <c r="Q332" i="7" s="1"/>
  <c r="M317" i="7"/>
  <c r="Q316" i="7" s="1"/>
  <c r="M301" i="7"/>
  <c r="M293" i="7"/>
  <c r="Q292" i="7" s="1"/>
  <c r="M261" i="7"/>
  <c r="M229" i="7"/>
  <c r="M197" i="7"/>
  <c r="M159" i="7"/>
  <c r="Q158" i="7" s="1"/>
  <c r="M171" i="7"/>
  <c r="M133" i="7"/>
  <c r="M127" i="7"/>
  <c r="M119" i="7"/>
  <c r="Q118" i="7" s="1"/>
  <c r="M111" i="7"/>
  <c r="M69" i="7"/>
  <c r="M55" i="7"/>
  <c r="Q54" i="7" s="1"/>
  <c r="M137" i="7"/>
  <c r="M131" i="7"/>
  <c r="M123" i="7"/>
  <c r="M115" i="7"/>
  <c r="M73" i="7"/>
  <c r="M67" i="7"/>
  <c r="Q68" i="7" s="1"/>
  <c r="M59" i="7"/>
  <c r="Q60" i="7" s="1"/>
  <c r="T60" i="7" s="1"/>
  <c r="V60" i="7" s="1"/>
  <c r="Y60" i="7" s="1"/>
  <c r="M51" i="7"/>
  <c r="M9" i="7"/>
  <c r="M121" i="7"/>
  <c r="Q120" i="7" s="1"/>
  <c r="M107" i="7"/>
  <c r="M65" i="7"/>
  <c r="M57" i="7"/>
  <c r="M43" i="7"/>
  <c r="Q44" i="7" s="1"/>
  <c r="M13" i="7"/>
  <c r="M97" i="7"/>
  <c r="M81" i="7"/>
  <c r="M33" i="7"/>
  <c r="Q32" i="7" s="1"/>
  <c r="T32" i="7" s="1"/>
  <c r="V32" i="7" s="1"/>
  <c r="Y32" i="7" s="1"/>
  <c r="M25" i="7"/>
  <c r="M17" i="7"/>
  <c r="Q16" i="7" s="1"/>
  <c r="M11" i="7"/>
  <c r="Q10" i="7" s="1"/>
  <c r="M995" i="7"/>
  <c r="Q994" i="7" s="1"/>
  <c r="M1027" i="7"/>
  <c r="M1059" i="7"/>
  <c r="Q1058" i="7" s="1"/>
  <c r="M1091" i="7"/>
  <c r="T1090" i="7"/>
  <c r="V1090" i="7" s="1"/>
  <c r="Y1090" i="7" s="1"/>
  <c r="M505" i="7"/>
  <c r="M1215" i="7"/>
  <c r="M439" i="7"/>
  <c r="M851" i="7"/>
  <c r="Q850" i="7"/>
  <c r="M517" i="7"/>
  <c r="M549" i="7"/>
  <c r="Q548" i="7" s="1"/>
  <c r="M575" i="7"/>
  <c r="M1003" i="7"/>
  <c r="Q1002" i="7" s="1"/>
  <c r="T1002" i="7" s="1"/>
  <c r="V1002" i="7" s="1"/>
  <c r="Y1002" i="7" s="1"/>
  <c r="M1035" i="7"/>
  <c r="M1067" i="7"/>
  <c r="Q1066" i="7" s="1"/>
  <c r="T1066" i="7"/>
  <c r="V1066" i="7" s="1"/>
  <c r="Y1066" i="7" s="1"/>
  <c r="M1099" i="7"/>
  <c r="T1098" i="7"/>
  <c r="V1098" i="7" s="1"/>
  <c r="Y1098" i="7" s="1"/>
  <c r="M367" i="7"/>
  <c r="M463" i="7"/>
  <c r="M775" i="7"/>
  <c r="M903" i="7"/>
  <c r="Q902" i="7" s="1"/>
  <c r="M1187" i="7"/>
  <c r="Q1188" i="7" s="1"/>
  <c r="M1219" i="7"/>
  <c r="Q1218" i="7" s="1"/>
  <c r="M1251" i="7"/>
  <c r="M523" i="7"/>
  <c r="M391" i="7"/>
  <c r="Q390" i="7" s="1"/>
  <c r="T390" i="7" s="1"/>
  <c r="V390" i="7" s="1"/>
  <c r="Y390" i="7" s="1"/>
  <c r="M863" i="7"/>
  <c r="Q864" i="7" s="1"/>
  <c r="M673" i="7"/>
  <c r="M771" i="7"/>
  <c r="M899" i="7"/>
  <c r="M613" i="7"/>
  <c r="Q614" i="7" s="1"/>
  <c r="M991" i="7"/>
  <c r="M1023" i="7"/>
  <c r="Q1024" i="7" s="1"/>
  <c r="M1055" i="7"/>
  <c r="Q1054" i="7" s="1"/>
  <c r="T1054" i="7"/>
  <c r="V1054" i="7" s="1"/>
  <c r="Y1054" i="7" s="1"/>
  <c r="M1087" i="7"/>
  <c r="Q1088" i="7" s="1"/>
  <c r="M335" i="7"/>
  <c r="M823" i="7"/>
  <c r="M581" i="7"/>
  <c r="Q580" i="7" s="1"/>
  <c r="M1127" i="7"/>
  <c r="M1159" i="7"/>
  <c r="M1223" i="7"/>
  <c r="Q1224" i="7" s="1"/>
  <c r="M1255" i="7"/>
  <c r="M509" i="7"/>
  <c r="M479" i="7"/>
  <c r="M539" i="7"/>
  <c r="M609" i="7"/>
  <c r="M189" i="7"/>
  <c r="Q188" i="7" s="1"/>
  <c r="M783" i="7"/>
  <c r="Q782" i="7" s="1"/>
  <c r="M541" i="7"/>
  <c r="M1011" i="7"/>
  <c r="Q1010" i="7" s="1"/>
  <c r="T1010" i="7"/>
  <c r="V1010" i="7" s="1"/>
  <c r="Y1010" i="7" s="1"/>
  <c r="M1043" i="7"/>
  <c r="Q1042" i="7" s="1"/>
  <c r="M1075" i="7"/>
  <c r="M431" i="7"/>
  <c r="M1227" i="7"/>
  <c r="Q1226" i="7" s="1"/>
  <c r="M1259" i="7"/>
  <c r="M181" i="7"/>
  <c r="Q180" i="7" s="1"/>
  <c r="M423" i="7"/>
  <c r="M653" i="7"/>
  <c r="Q652" i="7" s="1"/>
  <c r="M767" i="7"/>
  <c r="M895" i="7"/>
  <c r="Q894" i="7" s="1"/>
  <c r="T894" i="7"/>
  <c r="V894" i="7" s="1"/>
  <c r="Y894" i="7" s="1"/>
  <c r="M553" i="7"/>
  <c r="Q552" i="7" s="1"/>
  <c r="M555" i="7"/>
  <c r="T554" i="7"/>
  <c r="V554" i="7" s="1"/>
  <c r="Y554" i="7" s="1"/>
  <c r="M689" i="7"/>
  <c r="T688" i="7"/>
  <c r="V688" i="7" s="1"/>
  <c r="Y688" i="7" s="1"/>
  <c r="M999" i="7"/>
  <c r="M1031" i="7"/>
  <c r="M1063" i="7"/>
  <c r="M1095" i="7"/>
  <c r="Q1094" i="7" s="1"/>
  <c r="M399" i="7"/>
  <c r="Q398" i="7" s="1"/>
  <c r="M493" i="7"/>
  <c r="Q494" i="7" s="1"/>
  <c r="M591" i="7"/>
  <c r="M855" i="7"/>
  <c r="M1135" i="7"/>
  <c r="Q1134" i="7" s="1"/>
  <c r="M1167" i="7"/>
  <c r="Q1166" i="7" s="1"/>
  <c r="T1166" i="7" s="1"/>
  <c r="V1166" i="7" s="1"/>
  <c r="Y1166" i="7" s="1"/>
  <c r="M1231" i="7"/>
  <c r="M1263" i="7"/>
  <c r="Q1262" i="7" s="1"/>
  <c r="M375" i="7"/>
  <c r="M487" i="7"/>
  <c r="Q486" i="7" s="1"/>
  <c r="M573" i="7"/>
  <c r="Q572" i="7" s="1"/>
  <c r="M815" i="7"/>
  <c r="M755" i="7"/>
  <c r="M883" i="7"/>
  <c r="Q882" i="7" s="1"/>
  <c r="M665" i="7"/>
  <c r="Q666" i="7" s="1"/>
  <c r="M521" i="7"/>
  <c r="M577" i="7"/>
  <c r="Q578" i="7" s="1"/>
  <c r="M1179" i="7"/>
  <c r="Q1178" i="7" s="1"/>
  <c r="M1243" i="7"/>
  <c r="M693" i="7"/>
  <c r="Q692" i="7" s="1"/>
  <c r="M415" i="7"/>
  <c r="Q414" i="7" s="1"/>
  <c r="M629" i="7"/>
  <c r="M725" i="7"/>
  <c r="M669" i="7"/>
  <c r="Q668" i="7" s="1"/>
  <c r="M625" i="7"/>
  <c r="M791" i="7"/>
  <c r="M1119" i="7"/>
  <c r="M1183" i="7"/>
  <c r="Q1182" i="7" s="1"/>
  <c r="M507" i="7"/>
  <c r="M633" i="7"/>
  <c r="Q632" i="7" s="1"/>
  <c r="M751" i="7"/>
  <c r="Q750" i="7" s="1"/>
  <c r="M819" i="7"/>
  <c r="Q818" i="7"/>
  <c r="M497" i="7"/>
  <c r="Q496" i="7" s="1"/>
  <c r="T496" i="7"/>
  <c r="V496" i="7" s="1"/>
  <c r="Y496" i="7" s="1"/>
  <c r="M561" i="7"/>
  <c r="T560" i="7"/>
  <c r="V560" i="7" s="1"/>
  <c r="Y560" i="7" s="1"/>
  <c r="M1019" i="7"/>
  <c r="Q1018" i="7" s="1"/>
  <c r="M1051" i="7"/>
  <c r="Q1050" i="7" s="1"/>
  <c r="T1050" i="7"/>
  <c r="V1050" i="7" s="1"/>
  <c r="Y1050" i="7" s="1"/>
  <c r="M1083" i="7"/>
  <c r="Q1082" i="7" s="1"/>
  <c r="M839" i="7"/>
  <c r="M1107" i="7"/>
  <c r="Q1106" i="7" s="1"/>
  <c r="M1235" i="7"/>
  <c r="M741" i="7"/>
  <c r="M709" i="7"/>
  <c r="Q708" i="7" s="1"/>
  <c r="M835" i="7"/>
  <c r="Q834" i="7"/>
  <c r="M617" i="7"/>
  <c r="Q618" i="7" s="1"/>
  <c r="T618" i="7" s="1"/>
  <c r="V618" i="7" s="1"/>
  <c r="Y618" i="7" s="1"/>
  <c r="M655" i="7"/>
  <c r="M1007" i="7"/>
  <c r="Q1008" i="7" s="1"/>
  <c r="M1039" i="7"/>
  <c r="M1071" i="7"/>
  <c r="M1103" i="7"/>
  <c r="Q1104" i="7" s="1"/>
  <c r="M607" i="7"/>
  <c r="M759" i="7"/>
  <c r="Q758" i="7" s="1"/>
  <c r="M887" i="7"/>
  <c r="M657" i="7"/>
  <c r="M1111" i="7"/>
  <c r="Q1110" i="7" s="1"/>
  <c r="T1110" i="7" s="1"/>
  <c r="V1110" i="7" s="1"/>
  <c r="Y1110" i="7" s="1"/>
  <c r="M1143" i="7"/>
  <c r="Q1142" i="7" s="1"/>
  <c r="T1142" i="7"/>
  <c r="V1142" i="7" s="1"/>
  <c r="Y1142" i="7" s="1"/>
  <c r="M1207" i="7"/>
  <c r="Q1206" i="7" s="1"/>
  <c r="T1206" i="7" s="1"/>
  <c r="V1206" i="7" s="1"/>
  <c r="Y1206" i="7" s="1"/>
  <c r="M1239" i="7"/>
  <c r="T1238" i="7"/>
  <c r="V1238" i="7" s="1"/>
  <c r="Y1238" i="7" s="1"/>
  <c r="M407" i="7"/>
  <c r="Q406" i="7" s="1"/>
  <c r="M671" i="7"/>
  <c r="M447" i="7"/>
  <c r="Q446" i="7" s="1"/>
  <c r="M649" i="7"/>
  <c r="Q648" i="7" s="1"/>
  <c r="M687" i="7"/>
  <c r="Q688" i="7" s="1"/>
  <c r="M847" i="7"/>
  <c r="Q848" i="7" s="1"/>
  <c r="M597" i="7"/>
  <c r="M787" i="7"/>
  <c r="Q786" i="7" s="1"/>
  <c r="M537" i="7"/>
  <c r="M637" i="7"/>
  <c r="Q636" i="7" s="1"/>
  <c r="M1211" i="7"/>
  <c r="Q1210" i="7" s="1"/>
  <c r="M359" i="7"/>
  <c r="M831" i="7"/>
  <c r="Q830" i="7"/>
  <c r="M471" i="7"/>
  <c r="M1015" i="7"/>
  <c r="Q1016" i="7" s="1"/>
  <c r="M1047" i="7"/>
  <c r="M1079" i="7"/>
  <c r="M705" i="7"/>
  <c r="Q706" i="7" s="1"/>
  <c r="M1151" i="7"/>
  <c r="M1247" i="7"/>
  <c r="Q1246" i="7" s="1"/>
  <c r="T1246" i="7"/>
  <c r="V1246" i="7" s="1"/>
  <c r="Y1246" i="7" s="1"/>
  <c r="M383" i="7"/>
  <c r="M569" i="7"/>
  <c r="Q570" i="7" s="1"/>
  <c r="M879" i="7"/>
  <c r="Q878" i="7" s="1"/>
  <c r="R8" i="7"/>
  <c r="K7" i="7"/>
  <c r="L7" i="7"/>
  <c r="P8" i="7" s="1"/>
  <c r="S8" i="7" s="1"/>
  <c r="O8" i="7"/>
  <c r="M7" i="7"/>
  <c r="Q8" i="7" s="1"/>
  <c r="Q82" i="7"/>
  <c r="Q498" i="7"/>
  <c r="T498" i="7" s="1"/>
  <c r="V498" i="7" s="1"/>
  <c r="Y498" i="7" s="1"/>
  <c r="Q52" i="7"/>
  <c r="Q116" i="7"/>
  <c r="Q760" i="7"/>
  <c r="T760" i="7" s="1"/>
  <c r="V760" i="7" s="1"/>
  <c r="Y760" i="7" s="1"/>
  <c r="Q1398" i="7"/>
  <c r="Q694" i="7"/>
  <c r="Q756" i="7"/>
  <c r="Q816" i="7"/>
  <c r="Q1064" i="7"/>
  <c r="Q1108" i="7"/>
  <c r="Q952" i="7"/>
  <c r="Q884" i="7"/>
  <c r="Q1136" i="7"/>
  <c r="Q1320" i="7"/>
  <c r="T1320" i="7" s="1"/>
  <c r="V1320" i="7" s="1"/>
  <c r="Y1320" i="7" s="1"/>
  <c r="Q1480" i="7"/>
  <c r="Q500" i="7"/>
  <c r="T500" i="7" s="1"/>
  <c r="V500" i="7" s="1"/>
  <c r="Y500" i="7" s="1"/>
  <c r="Q524" i="7"/>
  <c r="Q680" i="7"/>
  <c r="T680" i="7" s="1"/>
  <c r="V680" i="7" s="1"/>
  <c r="Y680" i="7" s="1"/>
  <c r="Q626" i="7"/>
  <c r="Q1546" i="7"/>
  <c r="Q1482" i="7"/>
  <c r="Q1354" i="7"/>
  <c r="Q1322" i="7"/>
  <c r="Q502" i="7"/>
  <c r="T502" i="7" s="1"/>
  <c r="V502" i="7" s="1"/>
  <c r="Y502" i="7" s="1"/>
  <c r="T610" i="7"/>
  <c r="V610" i="7" s="1"/>
  <c r="Y610" i="7" s="1"/>
  <c r="Q394" i="7"/>
  <c r="Q330" i="7"/>
  <c r="T330" i="7"/>
  <c r="V330" i="7" s="1"/>
  <c r="Y330" i="7" s="1"/>
  <c r="Q142" i="7"/>
  <c r="T142" i="7"/>
  <c r="V142" i="7" s="1"/>
  <c r="Y142" i="7" s="1"/>
  <c r="Q466" i="7"/>
  <c r="Q322" i="7"/>
  <c r="Q160" i="7"/>
  <c r="T160" i="7" s="1"/>
  <c r="V160" i="7" s="1"/>
  <c r="Y160" i="7" s="1"/>
  <c r="Q776" i="7"/>
  <c r="Q904" i="7"/>
  <c r="Q284" i="7"/>
  <c r="Q634" i="7"/>
  <c r="T634" i="7"/>
  <c r="V634" i="7" s="1"/>
  <c r="Y634" i="7" s="1"/>
  <c r="Q368" i="7"/>
  <c r="T368" i="7"/>
  <c r="V368" i="7" s="1"/>
  <c r="Y368" i="7" s="1"/>
  <c r="Q1414" i="7"/>
  <c r="T1414" i="7" s="1"/>
  <c r="V1414" i="7"/>
  <c r="Y1414" i="7" s="1"/>
  <c r="Q1120" i="7"/>
  <c r="Q1160" i="7"/>
  <c r="Q1352" i="7"/>
  <c r="Q1590" i="7"/>
  <c r="Q1368" i="7"/>
  <c r="Q392" i="7"/>
  <c r="Q924" i="7"/>
  <c r="Q956" i="7"/>
  <c r="Q972" i="7"/>
  <c r="T972" i="7" s="1"/>
  <c r="V972" i="7" s="1"/>
  <c r="Y972" i="7" s="1"/>
  <c r="Q832" i="7"/>
  <c r="Q1592" i="7"/>
  <c r="Q1286" i="7"/>
  <c r="T1286" i="7"/>
  <c r="V1286" i="7" s="1"/>
  <c r="Y1286" i="7" s="1"/>
  <c r="Q1144" i="7"/>
  <c r="Q906" i="7"/>
  <c r="Q620" i="7"/>
  <c r="Q842" i="7"/>
  <c r="T842" i="7"/>
  <c r="V842" i="7" s="1"/>
  <c r="Y842" i="7" s="1"/>
  <c r="Q418" i="7"/>
  <c r="Q1538" i="7"/>
  <c r="Q1474" i="7"/>
  <c r="Q1346" i="7"/>
  <c r="Q458" i="7"/>
  <c r="Q558" i="7"/>
  <c r="Q442" i="7"/>
  <c r="Q314" i="7"/>
  <c r="Q164" i="7"/>
  <c r="Q642" i="7"/>
  <c r="Q306" i="7"/>
  <c r="Q58" i="7"/>
  <c r="T508" i="7"/>
  <c r="V508" i="7" s="1"/>
  <c r="Y508" i="7" s="1"/>
  <c r="Q334" i="7"/>
  <c r="Q452" i="7"/>
  <c r="Q34" i="7"/>
  <c r="Q98" i="7"/>
  <c r="T98" i="7" s="1"/>
  <c r="V98" i="7" s="1"/>
  <c r="Y98" i="7" s="1"/>
  <c r="T570" i="7"/>
  <c r="V570" i="7" s="1"/>
  <c r="Y570" i="7" s="1"/>
  <c r="Q38" i="7"/>
  <c r="Q852" i="7"/>
  <c r="Q1260" i="7"/>
  <c r="Q1440" i="7"/>
  <c r="Q1618" i="7"/>
  <c r="Q720" i="7"/>
  <c r="Q400" i="7"/>
  <c r="T400" i="7" s="1"/>
  <c r="V400" i="7"/>
  <c r="Y400" i="7" s="1"/>
  <c r="Q1270" i="7"/>
  <c r="Q1216" i="7"/>
  <c r="Q1334" i="7"/>
  <c r="Q784" i="7"/>
  <c r="Q1112" i="7"/>
  <c r="Q1570" i="7"/>
  <c r="Q532" i="7"/>
  <c r="Q434" i="7"/>
  <c r="T434" i="7" s="1"/>
  <c r="V434" i="7" s="1"/>
  <c r="Y434" i="7" s="1"/>
  <c r="Q354" i="7"/>
  <c r="Q1498" i="7"/>
  <c r="T1498" i="7" s="1"/>
  <c r="V1498" i="7" s="1"/>
  <c r="Y1498" i="7" s="1"/>
  <c r="Q1370" i="7"/>
  <c r="T1370" i="7" s="1"/>
  <c r="V1370" i="7" s="1"/>
  <c r="Y1370" i="7" s="1"/>
  <c r="Q1306" i="7"/>
  <c r="Q386" i="7"/>
  <c r="Q152" i="7"/>
  <c r="Q362" i="7"/>
  <c r="T298" i="7"/>
  <c r="V298" i="7" s="1"/>
  <c r="Y298" i="7" s="1"/>
  <c r="Q156" i="7"/>
  <c r="Q542" i="7"/>
  <c r="Q148" i="7"/>
  <c r="Q774" i="7"/>
  <c r="Q122" i="7"/>
  <c r="Q616" i="7"/>
  <c r="Q538" i="7"/>
  <c r="T538" i="7" s="1"/>
  <c r="V538" i="7" s="1"/>
  <c r="Y538" i="7" s="1"/>
  <c r="Q132" i="7"/>
  <c r="T132" i="7" s="1"/>
  <c r="V132" i="7" s="1"/>
  <c r="Y132" i="7" s="1"/>
  <c r="Q408" i="7"/>
  <c r="Q488" i="7"/>
  <c r="T488" i="7"/>
  <c r="V488" i="7" s="1"/>
  <c r="Y488" i="7" s="1"/>
  <c r="Q36" i="7"/>
  <c r="T36" i="7" s="1"/>
  <c r="V36" i="7" s="1"/>
  <c r="Y36" i="7" s="1"/>
  <c r="Q276" i="7"/>
  <c r="Q768" i="7"/>
  <c r="Q20" i="7"/>
  <c r="Q108" i="7"/>
  <c r="Q198" i="7"/>
  <c r="Q464" i="7"/>
  <c r="T464" i="7" s="1"/>
  <c r="V464" i="7" s="1"/>
  <c r="Y464" i="7" s="1"/>
  <c r="Q416" i="7"/>
  <c r="T416" i="7" s="1"/>
  <c r="V416" i="7" s="1"/>
  <c r="Y416" i="7" s="1"/>
  <c r="Q1596" i="7"/>
  <c r="Q1366" i="7"/>
  <c r="T1366" i="7"/>
  <c r="V1366" i="7" s="1"/>
  <c r="Y1366" i="7" s="1"/>
  <c r="Q598" i="7"/>
  <c r="Q1184" i="7"/>
  <c r="Q658" i="7"/>
  <c r="Q1180" i="7"/>
  <c r="Q480" i="7"/>
  <c r="T480" i="7" s="1"/>
  <c r="V480" i="7" s="1"/>
  <c r="Y480" i="7" s="1"/>
  <c r="Q932" i="7"/>
  <c r="Q948" i="7"/>
  <c r="Q964" i="7"/>
  <c r="Q384" i="7"/>
  <c r="Q1390" i="7"/>
  <c r="Q1040" i="7"/>
  <c r="Q1168" i="7"/>
  <c r="Q890" i="7"/>
  <c r="Q778" i="7"/>
  <c r="Q370" i="7"/>
  <c r="T370" i="7" s="1"/>
  <c r="V370" i="7" s="1"/>
  <c r="Y370" i="7" s="1"/>
  <c r="Q402" i="7"/>
  <c r="Q1394" i="7"/>
  <c r="Q690" i="7"/>
  <c r="Q410" i="7"/>
  <c r="Q346" i="7"/>
  <c r="Q144" i="7"/>
  <c r="T144" i="7" s="1"/>
  <c r="V144" i="7" s="1"/>
  <c r="Y144" i="7" s="1"/>
  <c r="Q510" i="7"/>
  <c r="T510" i="7" s="1"/>
  <c r="V510" i="7" s="1"/>
  <c r="Y510" i="7" s="1"/>
  <c r="T1998" i="7" l="1"/>
  <c r="V1998" i="7" s="1"/>
  <c r="Y1998" i="7" s="1"/>
  <c r="P1966" i="7"/>
  <c r="S1966" i="7" s="1"/>
  <c r="T1978" i="7"/>
  <c r="V1978" i="7" s="1"/>
  <c r="Y1978" i="7" s="1"/>
  <c r="M1981" i="7"/>
  <c r="Q1980" i="7" s="1"/>
  <c r="M1945" i="7"/>
  <c r="Q1944" i="7" s="1"/>
  <c r="O1930" i="7"/>
  <c r="J1931" i="7"/>
  <c r="J1881" i="7"/>
  <c r="O1880" i="7"/>
  <c r="O1996" i="7"/>
  <c r="M1993" i="7"/>
  <c r="Q1992" i="7" s="1"/>
  <c r="J1987" i="7"/>
  <c r="R1972" i="7"/>
  <c r="R1968" i="7"/>
  <c r="O1966" i="7"/>
  <c r="L1963" i="7"/>
  <c r="P1962" i="7" s="1"/>
  <c r="S1962" i="7" s="1"/>
  <c r="L1957" i="7"/>
  <c r="O1938" i="7"/>
  <c r="O1940" i="7"/>
  <c r="L1937" i="7"/>
  <c r="P1936" i="7" s="1"/>
  <c r="S1936" i="7" s="1"/>
  <c r="O1920" i="7"/>
  <c r="T1902" i="7"/>
  <c r="V1902" i="7" s="1"/>
  <c r="Y1902" i="7" s="1"/>
  <c r="R1892" i="7"/>
  <c r="T1848" i="7"/>
  <c r="V1848" i="7" s="1"/>
  <c r="Y1848" i="7" s="1"/>
  <c r="K1845" i="7"/>
  <c r="L1845" i="7" s="1"/>
  <c r="M1845" i="7"/>
  <c r="M1839" i="7"/>
  <c r="K1839" i="7"/>
  <c r="L1839" i="7" s="1"/>
  <c r="L1831" i="7"/>
  <c r="K1831" i="7"/>
  <c r="M1831" i="7"/>
  <c r="R1998" i="7"/>
  <c r="R2000" i="7"/>
  <c r="L1997" i="7"/>
  <c r="M1997" i="7"/>
  <c r="Q1996" i="7" s="1"/>
  <c r="O1972" i="7"/>
  <c r="T1948" i="7"/>
  <c r="V1948" i="7" s="1"/>
  <c r="Y1948" i="7" s="1"/>
  <c r="M1927" i="7"/>
  <c r="L1927" i="7"/>
  <c r="Q1922" i="7"/>
  <c r="K1893" i="7"/>
  <c r="L1893" i="7" s="1"/>
  <c r="M1893" i="7"/>
  <c r="O1882" i="7"/>
  <c r="J1883" i="7"/>
  <c r="L1869" i="7"/>
  <c r="P1868" i="7" s="1"/>
  <c r="S1868" i="7" s="1"/>
  <c r="M1869" i="7"/>
  <c r="T1854" i="7"/>
  <c r="V1854" i="7" s="1"/>
  <c r="Y1854" i="7" s="1"/>
  <c r="R1738" i="7"/>
  <c r="R1740" i="7"/>
  <c r="T1740" i="7" s="1"/>
  <c r="V1740" i="7" s="1"/>
  <c r="Y1740" i="7" s="1"/>
  <c r="R1988" i="7"/>
  <c r="R1984" i="7"/>
  <c r="P1978" i="7"/>
  <c r="S1978" i="7" s="1"/>
  <c r="U1978" i="7" s="1"/>
  <c r="L1973" i="7"/>
  <c r="R1964" i="7"/>
  <c r="T1964" i="7" s="1"/>
  <c r="V1964" i="7" s="1"/>
  <c r="Y1964" i="7" s="1"/>
  <c r="O1962" i="7"/>
  <c r="O1952" i="7"/>
  <c r="J1953" i="7"/>
  <c r="K1949" i="7"/>
  <c r="L1949" i="7" s="1"/>
  <c r="M1949" i="7"/>
  <c r="R1940" i="7"/>
  <c r="K1925" i="7"/>
  <c r="L1925" i="7" s="1"/>
  <c r="P1924" i="7" s="1"/>
  <c r="S1924" i="7" s="1"/>
  <c r="U1924" i="7" s="1"/>
  <c r="K1923" i="7"/>
  <c r="L1923" i="7"/>
  <c r="O1914" i="7"/>
  <c r="J1915" i="7"/>
  <c r="P1902" i="7"/>
  <c r="S1902" i="7" s="1"/>
  <c r="U1902" i="7" s="1"/>
  <c r="Q1870" i="7"/>
  <c r="K1859" i="7"/>
  <c r="L1859" i="7"/>
  <c r="M1859" i="7"/>
  <c r="K1847" i="7"/>
  <c r="L1847" i="7"/>
  <c r="M1847" i="7"/>
  <c r="Q1846" i="7" s="1"/>
  <c r="K1813" i="7"/>
  <c r="L1813" i="7"/>
  <c r="P1812" i="7" s="1"/>
  <c r="S1812" i="7" s="1"/>
  <c r="U1812" i="7" s="1"/>
  <c r="K1805" i="7"/>
  <c r="L1805" i="7"/>
  <c r="M1805" i="7"/>
  <c r="T1970" i="7"/>
  <c r="V1970" i="7" s="1"/>
  <c r="Y1970" i="7" s="1"/>
  <c r="M1995" i="7"/>
  <c r="T1990" i="7"/>
  <c r="V1990" i="7" s="1"/>
  <c r="Y1990" i="7" s="1"/>
  <c r="O1988" i="7"/>
  <c r="L1975" i="7"/>
  <c r="Q1958" i="7"/>
  <c r="R1950" i="7"/>
  <c r="T1950" i="7" s="1"/>
  <c r="V1950" i="7" s="1"/>
  <c r="Y1950" i="7" s="1"/>
  <c r="O1932" i="7"/>
  <c r="M1919" i="7"/>
  <c r="K1919" i="7"/>
  <c r="L1919" i="7" s="1"/>
  <c r="O1898" i="7"/>
  <c r="J1899" i="7"/>
  <c r="T1900" i="7" s="1"/>
  <c r="V1900" i="7" s="1"/>
  <c r="Y1900" i="7" s="1"/>
  <c r="O1872" i="7"/>
  <c r="J1873" i="7"/>
  <c r="O1868" i="7"/>
  <c r="Q1860" i="7"/>
  <c r="L1799" i="7"/>
  <c r="M1799" i="7"/>
  <c r="K1799" i="7"/>
  <c r="T1778" i="7"/>
  <c r="V1778" i="7" s="1"/>
  <c r="Y1778" i="7" s="1"/>
  <c r="K1939" i="7"/>
  <c r="L1939" i="7"/>
  <c r="P1938" i="7" s="1"/>
  <c r="S1938" i="7" s="1"/>
  <c r="P1928" i="7"/>
  <c r="S1928" i="7" s="1"/>
  <c r="J1913" i="7"/>
  <c r="O1912" i="7"/>
  <c r="K1891" i="7"/>
  <c r="L1891" i="7" s="1"/>
  <c r="M1891" i="7"/>
  <c r="R1838" i="7"/>
  <c r="T1838" i="7" s="1"/>
  <c r="V1838" i="7" s="1"/>
  <c r="Y1838" i="7" s="1"/>
  <c r="R1840" i="7"/>
  <c r="T1814" i="7"/>
  <c r="V1814" i="7" s="1"/>
  <c r="Y1814" i="7" s="1"/>
  <c r="L1995" i="7"/>
  <c r="P1994" i="7" s="1"/>
  <c r="S1994" i="7" s="1"/>
  <c r="U1994" i="7" s="1"/>
  <c r="L1989" i="7"/>
  <c r="K1975" i="7"/>
  <c r="O1968" i="7"/>
  <c r="J1969" i="7"/>
  <c r="M1961" i="7"/>
  <c r="Q1960" i="7" s="1"/>
  <c r="J1955" i="7"/>
  <c r="O1944" i="7"/>
  <c r="R1932" i="7"/>
  <c r="T1926" i="7"/>
  <c r="V1926" i="7" s="1"/>
  <c r="Y1926" i="7" s="1"/>
  <c r="K1921" i="7"/>
  <c r="L1921" i="7" s="1"/>
  <c r="M1921" i="7"/>
  <c r="Q1920" i="7" s="1"/>
  <c r="O1918" i="7"/>
  <c r="J1917" i="7"/>
  <c r="O1916" i="7"/>
  <c r="K1861" i="7"/>
  <c r="L1861" i="7" s="1"/>
  <c r="R1854" i="7"/>
  <c r="U1854" i="7" s="1"/>
  <c r="R1852" i="7"/>
  <c r="K1829" i="7"/>
  <c r="L1829" i="7" s="1"/>
  <c r="P1828" i="7" s="1"/>
  <c r="S1828" i="7" s="1"/>
  <c r="U1828" i="7" s="1"/>
  <c r="M1829" i="7"/>
  <c r="Q1828" i="7" s="1"/>
  <c r="O1820" i="7"/>
  <c r="J1821" i="7"/>
  <c r="O1822" i="7"/>
  <c r="T1810" i="7"/>
  <c r="V1810" i="7" s="1"/>
  <c r="Y1810" i="7" s="1"/>
  <c r="R1768" i="7"/>
  <c r="T1768" i="7" s="1"/>
  <c r="V1768" i="7" s="1"/>
  <c r="Y1768" i="7" s="1"/>
  <c r="R1770" i="7"/>
  <c r="Q1974" i="7"/>
  <c r="L1965" i="7"/>
  <c r="M1965" i="7"/>
  <c r="Q1964" i="7" s="1"/>
  <c r="T1954" i="7"/>
  <c r="V1954" i="7" s="1"/>
  <c r="Y1954" i="7" s="1"/>
  <c r="L1947" i="7"/>
  <c r="M1947" i="7"/>
  <c r="Q1946" i="7" s="1"/>
  <c r="T1942" i="7"/>
  <c r="V1942" i="7" s="1"/>
  <c r="Y1942" i="7" s="1"/>
  <c r="O1904" i="7"/>
  <c r="J1905" i="7"/>
  <c r="O1886" i="7"/>
  <c r="J1885" i="7"/>
  <c r="T1884" i="7" s="1"/>
  <c r="V1884" i="7" s="1"/>
  <c r="Y1884" i="7" s="1"/>
  <c r="K1875" i="7"/>
  <c r="L1875" i="7" s="1"/>
  <c r="M1875" i="7"/>
  <c r="Q1876" i="7" s="1"/>
  <c r="J1865" i="7"/>
  <c r="O1864" i="7"/>
  <c r="J1843" i="7"/>
  <c r="O1842" i="7"/>
  <c r="K1991" i="7"/>
  <c r="L1991" i="7" s="1"/>
  <c r="O1984" i="7"/>
  <c r="J1985" i="7"/>
  <c r="K1981" i="7"/>
  <c r="L1981" i="7" s="1"/>
  <c r="T1980" i="7"/>
  <c r="V1980" i="7" s="1"/>
  <c r="Y1980" i="7" s="1"/>
  <c r="J1971" i="7"/>
  <c r="Q1950" i="7"/>
  <c r="O1946" i="7"/>
  <c r="K1945" i="7"/>
  <c r="L1945" i="7" s="1"/>
  <c r="P1944" i="7" s="1"/>
  <c r="S1944" i="7" s="1"/>
  <c r="M1939" i="7"/>
  <c r="Q1938" i="7" s="1"/>
  <c r="O1936" i="7"/>
  <c r="J1933" i="7"/>
  <c r="T1924" i="7"/>
  <c r="V1924" i="7" s="1"/>
  <c r="Y1924" i="7" s="1"/>
  <c r="K1909" i="7"/>
  <c r="L1909" i="7" s="1"/>
  <c r="P1908" i="7" s="1"/>
  <c r="S1908" i="7" s="1"/>
  <c r="U1908" i="7" s="1"/>
  <c r="O1888" i="7"/>
  <c r="J1889" i="7"/>
  <c r="O1870" i="7"/>
  <c r="O1836" i="7"/>
  <c r="J1837" i="7"/>
  <c r="M1809" i="7"/>
  <c r="Q1810" i="7" s="1"/>
  <c r="K1809" i="7"/>
  <c r="L1809" i="7" s="1"/>
  <c r="R1928" i="7"/>
  <c r="O1922" i="7"/>
  <c r="L1911" i="7"/>
  <c r="Q1894" i="7"/>
  <c r="R1886" i="7"/>
  <c r="O1874" i="7"/>
  <c r="M1867" i="7"/>
  <c r="O1860" i="7"/>
  <c r="O1844" i="7"/>
  <c r="T1840" i="7"/>
  <c r="V1840" i="7" s="1"/>
  <c r="Y1840" i="7" s="1"/>
  <c r="T1830" i="7"/>
  <c r="V1830" i="7" s="1"/>
  <c r="Y1830" i="7" s="1"/>
  <c r="K1827" i="7"/>
  <c r="L1827" i="7" s="1"/>
  <c r="P1826" i="7" s="1"/>
  <c r="S1826" i="7" s="1"/>
  <c r="M1827" i="7"/>
  <c r="Q1826" i="7" s="1"/>
  <c r="R1800" i="7"/>
  <c r="L1727" i="7"/>
  <c r="P1726" i="7" s="1"/>
  <c r="S1726" i="7" s="1"/>
  <c r="O1772" i="7"/>
  <c r="O1774" i="7"/>
  <c r="J1773" i="7"/>
  <c r="T1766" i="7"/>
  <c r="V1766" i="7" s="1"/>
  <c r="Y1766" i="7" s="1"/>
  <c r="Q1910" i="7"/>
  <c r="L1901" i="7"/>
  <c r="M1901" i="7"/>
  <c r="Q1902" i="7" s="1"/>
  <c r="O1890" i="7"/>
  <c r="T1876" i="7"/>
  <c r="V1876" i="7" s="1"/>
  <c r="Y1876" i="7" s="1"/>
  <c r="Q1852" i="7"/>
  <c r="R1832" i="7"/>
  <c r="T1806" i="7"/>
  <c r="V1806" i="7" s="1"/>
  <c r="Y1806" i="7" s="1"/>
  <c r="J1795" i="7"/>
  <c r="O1794" i="7"/>
  <c r="K1789" i="7"/>
  <c r="L1789" i="7"/>
  <c r="J1679" i="7"/>
  <c r="O1680" i="7"/>
  <c r="O1678" i="7"/>
  <c r="L1941" i="7"/>
  <c r="P1942" i="7" s="1"/>
  <c r="S1942" i="7" s="1"/>
  <c r="U1942" i="7" s="1"/>
  <c r="R1920" i="7"/>
  <c r="K1907" i="7"/>
  <c r="L1907" i="7"/>
  <c r="L1877" i="7"/>
  <c r="O1866" i="7"/>
  <c r="O1856" i="7"/>
  <c r="J1857" i="7"/>
  <c r="M1849" i="7"/>
  <c r="Q1848" i="7" s="1"/>
  <c r="K1849" i="7"/>
  <c r="L1849" i="7" s="1"/>
  <c r="R1846" i="7"/>
  <c r="T1846" i="7" s="1"/>
  <c r="V1846" i="7" s="1"/>
  <c r="Y1846" i="7" s="1"/>
  <c r="O1796" i="7"/>
  <c r="J1797" i="7"/>
  <c r="O1788" i="7"/>
  <c r="O1790" i="7"/>
  <c r="Q1942" i="7"/>
  <c r="O1928" i="7"/>
  <c r="O1906" i="7"/>
  <c r="T1894" i="7"/>
  <c r="V1894" i="7" s="1"/>
  <c r="Y1894" i="7" s="1"/>
  <c r="O1892" i="7"/>
  <c r="L1879" i="7"/>
  <c r="Q1862" i="7"/>
  <c r="O1832" i="7"/>
  <c r="O1826" i="7"/>
  <c r="P1764" i="7"/>
  <c r="S1764" i="7" s="1"/>
  <c r="O1750" i="7"/>
  <c r="J1751" i="7"/>
  <c r="K1737" i="7"/>
  <c r="L1737" i="7"/>
  <c r="M1737" i="7"/>
  <c r="O1798" i="7"/>
  <c r="O1800" i="7"/>
  <c r="T1792" i="7"/>
  <c r="V1792" i="7" s="1"/>
  <c r="Y1792" i="7" s="1"/>
  <c r="K1781" i="7"/>
  <c r="L1781" i="7" s="1"/>
  <c r="P1780" i="7" s="1"/>
  <c r="S1780" i="7" s="1"/>
  <c r="U1780" i="7" s="1"/>
  <c r="M1781" i="7"/>
  <c r="O1770" i="7"/>
  <c r="J1771" i="7"/>
  <c r="T1910" i="7"/>
  <c r="V1910" i="7" s="1"/>
  <c r="Y1910" i="7" s="1"/>
  <c r="T1908" i="7"/>
  <c r="V1908" i="7" s="1"/>
  <c r="Y1908" i="7" s="1"/>
  <c r="Q1878" i="7"/>
  <c r="T1858" i="7"/>
  <c r="V1858" i="7" s="1"/>
  <c r="Y1858" i="7" s="1"/>
  <c r="L1855" i="7"/>
  <c r="P1854" i="7" s="1"/>
  <c r="S1854" i="7" s="1"/>
  <c r="M1855" i="7"/>
  <c r="Q1854" i="7" s="1"/>
  <c r="P1850" i="7"/>
  <c r="S1850" i="7" s="1"/>
  <c r="M1833" i="7"/>
  <c r="Q1832" i="7" s="1"/>
  <c r="L1833" i="7"/>
  <c r="O1818" i="7"/>
  <c r="J1819" i="7"/>
  <c r="Q1816" i="7"/>
  <c r="T1812" i="7"/>
  <c r="V1812" i="7" s="1"/>
  <c r="Y1812" i="7" s="1"/>
  <c r="L1807" i="7"/>
  <c r="P1806" i="7" s="1"/>
  <c r="S1806" i="7" s="1"/>
  <c r="U1806" i="7" s="1"/>
  <c r="M1807" i="7"/>
  <c r="Q1806" i="7" s="1"/>
  <c r="R1716" i="7"/>
  <c r="R1718" i="7"/>
  <c r="R1850" i="7"/>
  <c r="U1850" i="7" s="1"/>
  <c r="O1834" i="7"/>
  <c r="L1823" i="7"/>
  <c r="P1824" i="7" s="1"/>
  <c r="S1824" i="7" s="1"/>
  <c r="U1824" i="7" s="1"/>
  <c r="O1802" i="7"/>
  <c r="J1803" i="7"/>
  <c r="R1776" i="7"/>
  <c r="L1767" i="7"/>
  <c r="P1766" i="7" s="1"/>
  <c r="S1766" i="7" s="1"/>
  <c r="U1766" i="7" s="1"/>
  <c r="M1767" i="7"/>
  <c r="Q1766" i="7" s="1"/>
  <c r="T1764" i="7"/>
  <c r="V1764" i="7" s="1"/>
  <c r="Y1764" i="7" s="1"/>
  <c r="R1760" i="7"/>
  <c r="O1732" i="7"/>
  <c r="O1730" i="7"/>
  <c r="J1731" i="7"/>
  <c r="T1776" i="7"/>
  <c r="V1776" i="7" s="1"/>
  <c r="Y1776" i="7" s="1"/>
  <c r="O1760" i="7"/>
  <c r="J1761" i="7"/>
  <c r="M1749" i="7"/>
  <c r="L1749" i="7"/>
  <c r="K1749" i="7"/>
  <c r="R1722" i="7"/>
  <c r="K1705" i="7"/>
  <c r="L1705" i="7"/>
  <c r="M1705" i="7"/>
  <c r="Q1840" i="7"/>
  <c r="Q1824" i="7"/>
  <c r="R1816" i="7"/>
  <c r="T1816" i="7" s="1"/>
  <c r="V1816" i="7" s="1"/>
  <c r="Y1816" i="7" s="1"/>
  <c r="L1815" i="7"/>
  <c r="P1814" i="7" s="1"/>
  <c r="S1814" i="7" s="1"/>
  <c r="U1814" i="7" s="1"/>
  <c r="M1815" i="7"/>
  <c r="Q1814" i="7" s="1"/>
  <c r="T1804" i="7"/>
  <c r="V1804" i="7" s="1"/>
  <c r="Y1804" i="7" s="1"/>
  <c r="L1783" i="7"/>
  <c r="P1784" i="7" s="1"/>
  <c r="S1784" i="7" s="1"/>
  <c r="M1783" i="7"/>
  <c r="Q1784" i="7" s="1"/>
  <c r="K1783" i="7"/>
  <c r="K1779" i="7"/>
  <c r="L1779" i="7" s="1"/>
  <c r="P1778" i="7" s="1"/>
  <c r="S1778" i="7" s="1"/>
  <c r="U1778" i="7" s="1"/>
  <c r="M1779" i="7"/>
  <c r="Q1778" i="7" s="1"/>
  <c r="L1763" i="7"/>
  <c r="M1763" i="7"/>
  <c r="R1754" i="7"/>
  <c r="O1734" i="7"/>
  <c r="J1735" i="7"/>
  <c r="O1672" i="7"/>
  <c r="J1673" i="7"/>
  <c r="O1674" i="7"/>
  <c r="R1834" i="7"/>
  <c r="R1802" i="7"/>
  <c r="Q1800" i="7"/>
  <c r="R1794" i="7"/>
  <c r="O1784" i="7"/>
  <c r="O1782" i="7"/>
  <c r="O1762" i="7"/>
  <c r="K1657" i="7"/>
  <c r="L1657" i="7" s="1"/>
  <c r="M1657" i="7"/>
  <c r="O1744" i="7"/>
  <c r="J1745" i="7"/>
  <c r="O1746" i="7"/>
  <c r="M1725" i="7"/>
  <c r="Q1724" i="7" s="1"/>
  <c r="K1725" i="7"/>
  <c r="L1725" i="7"/>
  <c r="T1712" i="7"/>
  <c r="V1712" i="7" s="1"/>
  <c r="Y1712" i="7" s="1"/>
  <c r="O1786" i="7"/>
  <c r="J1787" i="7"/>
  <c r="K1739" i="7"/>
  <c r="L1739" i="7" s="1"/>
  <c r="M1739" i="7"/>
  <c r="Q1738" i="7" s="1"/>
  <c r="O1720" i="7"/>
  <c r="O1722" i="7"/>
  <c r="J1721" i="7"/>
  <c r="O1718" i="7"/>
  <c r="J1719" i="7"/>
  <c r="O1752" i="7"/>
  <c r="J1753" i="7"/>
  <c r="O1736" i="7"/>
  <c r="O1738" i="7"/>
  <c r="O1726" i="7"/>
  <c r="R1696" i="7"/>
  <c r="R1698" i="7"/>
  <c r="T1698" i="7" s="1"/>
  <c r="V1698" i="7" s="1"/>
  <c r="Y1698" i="7" s="1"/>
  <c r="K1691" i="7"/>
  <c r="L1691" i="7"/>
  <c r="M1691" i="7"/>
  <c r="R1664" i="7"/>
  <c r="R1666" i="7"/>
  <c r="O1656" i="7"/>
  <c r="O1658" i="7"/>
  <c r="T1652" i="7"/>
  <c r="V1652" i="7" s="1"/>
  <c r="Y1652" i="7" s="1"/>
  <c r="L1791" i="7"/>
  <c r="P1790" i="7" s="1"/>
  <c r="S1790" i="7" s="1"/>
  <c r="L1747" i="7"/>
  <c r="M1747" i="7"/>
  <c r="K1713" i="7"/>
  <c r="L1713" i="7"/>
  <c r="L1707" i="7"/>
  <c r="T1668" i="7"/>
  <c r="V1668" i="7" s="1"/>
  <c r="Y1668" i="7" s="1"/>
  <c r="R1658" i="7"/>
  <c r="R1660" i="7"/>
  <c r="T1660" i="7" s="1"/>
  <c r="V1660" i="7" s="1"/>
  <c r="Y1660" i="7" s="1"/>
  <c r="Q1792" i="7"/>
  <c r="R1786" i="7"/>
  <c r="L1775" i="7"/>
  <c r="J1729" i="7"/>
  <c r="T1724" i="7"/>
  <c r="V1724" i="7" s="1"/>
  <c r="Y1724" i="7" s="1"/>
  <c r="O1716" i="7"/>
  <c r="J1715" i="7"/>
  <c r="L1651" i="7"/>
  <c r="P1650" i="7" s="1"/>
  <c r="S1650" i="7" s="1"/>
  <c r="M1651" i="7"/>
  <c r="Q1650" i="7" s="1"/>
  <c r="K1651" i="7"/>
  <c r="K1727" i="7"/>
  <c r="M1727" i="7"/>
  <c r="T1710" i="7"/>
  <c r="V1710" i="7" s="1"/>
  <c r="Y1710" i="7" s="1"/>
  <c r="O1702" i="7"/>
  <c r="J1703" i="7"/>
  <c r="L1683" i="7"/>
  <c r="M1683" i="7"/>
  <c r="Q1682" i="7" s="1"/>
  <c r="K1641" i="7"/>
  <c r="L1641" i="7"/>
  <c r="P1642" i="7" s="1"/>
  <c r="S1642" i="7" s="1"/>
  <c r="M1641" i="7"/>
  <c r="L1755" i="7"/>
  <c r="Q1740" i="7"/>
  <c r="R1732" i="7"/>
  <c r="R1734" i="7"/>
  <c r="O1704" i="7"/>
  <c r="O1706" i="7"/>
  <c r="K1669" i="7"/>
  <c r="L1669" i="7" s="1"/>
  <c r="P1668" i="7" s="1"/>
  <c r="S1668" i="7" s="1"/>
  <c r="U1668" i="7" s="1"/>
  <c r="M1669" i="7"/>
  <c r="Q1668" i="7" s="1"/>
  <c r="J1663" i="7"/>
  <c r="O1664" i="7"/>
  <c r="O1662" i="7"/>
  <c r="T1650" i="7"/>
  <c r="V1650" i="7" s="1"/>
  <c r="Y1650" i="7" s="1"/>
  <c r="T1638" i="7"/>
  <c r="V1638" i="7" s="1"/>
  <c r="Y1638" i="7" s="1"/>
  <c r="Q1756" i="7"/>
  <c r="R1748" i="7"/>
  <c r="T1748" i="7" s="1"/>
  <c r="V1748" i="7" s="1"/>
  <c r="Y1748" i="7" s="1"/>
  <c r="R1750" i="7"/>
  <c r="K1701" i="7"/>
  <c r="L1701" i="7" s="1"/>
  <c r="M1701" i="7"/>
  <c r="Q1700" i="7" s="1"/>
  <c r="R1642" i="7"/>
  <c r="R1644" i="7"/>
  <c r="T1644" i="7" s="1"/>
  <c r="V1644" i="7" s="1"/>
  <c r="Y1644" i="7" s="1"/>
  <c r="R1764" i="7"/>
  <c r="U1764" i="7" s="1"/>
  <c r="O1758" i="7"/>
  <c r="L1723" i="7"/>
  <c r="Q1692" i="7"/>
  <c r="R1674" i="7"/>
  <c r="R1676" i="7"/>
  <c r="T1676" i="7" s="1"/>
  <c r="V1676" i="7" s="1"/>
  <c r="Y1676" i="7" s="1"/>
  <c r="T1648" i="7"/>
  <c r="V1648" i="7" s="1"/>
  <c r="Y1648" i="7" s="1"/>
  <c r="K1711" i="7"/>
  <c r="L1711" i="7" s="1"/>
  <c r="P1710" i="7" s="1"/>
  <c r="S1710" i="7" s="1"/>
  <c r="U1710" i="7" s="1"/>
  <c r="L1699" i="7"/>
  <c r="M1699" i="7"/>
  <c r="Q1698" i="7" s="1"/>
  <c r="K1697" i="7"/>
  <c r="L1697" i="7" s="1"/>
  <c r="J1695" i="7"/>
  <c r="O1696" i="7"/>
  <c r="O1694" i="7"/>
  <c r="K1685" i="7"/>
  <c r="L1685" i="7" s="1"/>
  <c r="P1684" i="7" s="1"/>
  <c r="S1684" i="7" s="1"/>
  <c r="U1684" i="7" s="1"/>
  <c r="M1685" i="7"/>
  <c r="Q1684" i="7" s="1"/>
  <c r="L1667" i="7"/>
  <c r="M1667" i="7"/>
  <c r="Q1666" i="7" s="1"/>
  <c r="J1647" i="7"/>
  <c r="O1646" i="7"/>
  <c r="Q1644" i="7"/>
  <c r="T1640" i="7"/>
  <c r="V1640" i="7" s="1"/>
  <c r="Y1640" i="7" s="1"/>
  <c r="T1636" i="7"/>
  <c r="V1636" i="7" s="1"/>
  <c r="Y1636" i="7" s="1"/>
  <c r="R1706" i="7"/>
  <c r="J1689" i="7"/>
  <c r="T1682" i="7"/>
  <c r="V1682" i="7" s="1"/>
  <c r="Y1682" i="7" s="1"/>
  <c r="U1660" i="7"/>
  <c r="K1653" i="7"/>
  <c r="L1653" i="7"/>
  <c r="P1652" i="7" s="1"/>
  <c r="S1652" i="7" s="1"/>
  <c r="U1652" i="7" s="1"/>
  <c r="M1653" i="7"/>
  <c r="Q1652" i="7" s="1"/>
  <c r="L1635" i="7"/>
  <c r="P1634" i="7" s="1"/>
  <c r="S1634" i="7" s="1"/>
  <c r="M1635" i="7"/>
  <c r="Q1634" i="7" s="1"/>
  <c r="T1632" i="7"/>
  <c r="V1632" i="7" s="1"/>
  <c r="Q1706" i="7"/>
  <c r="R1690" i="7"/>
  <c r="T1690" i="7" s="1"/>
  <c r="V1690" i="7" s="1"/>
  <c r="Y1690" i="7" s="1"/>
  <c r="R1692" i="7"/>
  <c r="T1692" i="7" s="1"/>
  <c r="V1692" i="7" s="1"/>
  <c r="Y1692" i="7" s="1"/>
  <c r="T1684" i="7"/>
  <c r="V1684" i="7" s="1"/>
  <c r="Y1684" i="7" s="1"/>
  <c r="T1666" i="7"/>
  <c r="V1666" i="7" s="1"/>
  <c r="Y1666" i="7" s="1"/>
  <c r="U1644" i="7"/>
  <c r="O1642" i="7"/>
  <c r="K1637" i="7"/>
  <c r="L1637" i="7"/>
  <c r="P1636" i="7" s="1"/>
  <c r="S1636" i="7" s="1"/>
  <c r="U1636" i="7" s="1"/>
  <c r="M1637" i="7"/>
  <c r="L1681" i="7"/>
  <c r="L1665" i="7"/>
  <c r="M1659" i="7"/>
  <c r="Q1658" i="7" s="1"/>
  <c r="L1649" i="7"/>
  <c r="M1643" i="7"/>
  <c r="Q1642" i="7" s="1"/>
  <c r="L1633" i="7"/>
  <c r="P1632" i="7" s="1"/>
  <c r="S1632" i="7" s="1"/>
  <c r="U1632" i="7" s="1"/>
  <c r="J1687" i="7"/>
  <c r="J1671" i="7"/>
  <c r="J1655" i="7"/>
  <c r="T1654" i="7" s="1"/>
  <c r="V1654" i="7" s="1"/>
  <c r="Y1654" i="7" s="1"/>
  <c r="J1639" i="7"/>
  <c r="U1650" i="7"/>
  <c r="U1634" i="7"/>
  <c r="Q836" i="7"/>
  <c r="Q18" i="7"/>
  <c r="Q30" i="7"/>
  <c r="Q124" i="7"/>
  <c r="Q824" i="7"/>
  <c r="Q1382" i="7"/>
  <c r="Q752" i="7"/>
  <c r="Q1096" i="7"/>
  <c r="Q1620" i="7"/>
  <c r="Q1422" i="7"/>
  <c r="T1422" i="7" s="1"/>
  <c r="V1422" i="7" s="1"/>
  <c r="Y1422" i="7" s="1"/>
  <c r="Q454" i="7"/>
  <c r="Q912" i="7"/>
  <c r="Q722" i="7"/>
  <c r="Q1560" i="7"/>
  <c r="Q1252" i="7"/>
  <c r="Q762" i="7"/>
  <c r="Q622" i="7"/>
  <c r="Q1338" i="7"/>
  <c r="Q426" i="7"/>
  <c r="Q298" i="7"/>
  <c r="P122" i="7"/>
  <c r="S122" i="7" s="1"/>
  <c r="P186" i="7"/>
  <c r="S186" i="7" s="1"/>
  <c r="U186" i="7" s="1"/>
  <c r="P440" i="7"/>
  <c r="P574" i="7"/>
  <c r="S574" i="7" s="1"/>
  <c r="P796" i="7"/>
  <c r="P936" i="7"/>
  <c r="S936" i="7" s="1"/>
  <c r="U936" i="7" s="1"/>
  <c r="P948" i="7"/>
  <c r="P964" i="7"/>
  <c r="S964" i="7" s="1"/>
  <c r="P718" i="7"/>
  <c r="S718" i="7" s="1"/>
  <c r="U718" i="7" s="1"/>
  <c r="P760" i="7"/>
  <c r="S760" i="7" s="1"/>
  <c r="U760" i="7" s="1"/>
  <c r="P888" i="7"/>
  <c r="P452" i="7"/>
  <c r="S452" i="7" s="1"/>
  <c r="P1398" i="7"/>
  <c r="P1478" i="7"/>
  <c r="T734" i="7"/>
  <c r="V734" i="7" s="1"/>
  <c r="Y734" i="7" s="1"/>
  <c r="U1414" i="7"/>
  <c r="O1558" i="7"/>
  <c r="O1504" i="7"/>
  <c r="R1502" i="7"/>
  <c r="R1486" i="7"/>
  <c r="R1406" i="7"/>
  <c r="O1394" i="7"/>
  <c r="T1394" i="7" s="1"/>
  <c r="V1394" i="7" s="1"/>
  <c r="Y1394" i="7" s="1"/>
  <c r="R1386" i="7"/>
  <c r="O1368" i="7"/>
  <c r="R1318" i="7"/>
  <c r="O1252" i="7"/>
  <c r="R1236" i="7"/>
  <c r="O1236" i="7"/>
  <c r="R1218" i="7"/>
  <c r="T1218" i="7" s="1"/>
  <c r="V1218" i="7" s="1"/>
  <c r="Y1218" i="7" s="1"/>
  <c r="R1172" i="7"/>
  <c r="O1064" i="7"/>
  <c r="R1048" i="7"/>
  <c r="R1044" i="7"/>
  <c r="O952" i="7"/>
  <c r="T952" i="7" s="1"/>
  <c r="V952" i="7" s="1"/>
  <c r="Y952" i="7" s="1"/>
  <c r="R884" i="7"/>
  <c r="T884" i="7" s="1"/>
  <c r="V884" i="7" s="1"/>
  <c r="Y884" i="7" s="1"/>
  <c r="R838" i="7"/>
  <c r="R830" i="7"/>
  <c r="R784" i="7"/>
  <c r="R730" i="7"/>
  <c r="O706" i="7"/>
  <c r="O548" i="7"/>
  <c r="R484" i="7"/>
  <c r="R468" i="7"/>
  <c r="R460" i="7"/>
  <c r="O460" i="7"/>
  <c r="T460" i="7" s="1"/>
  <c r="V460" i="7" s="1"/>
  <c r="Y460" i="7" s="1"/>
  <c r="R366" i="7"/>
  <c r="R282" i="7"/>
  <c r="O252" i="7"/>
  <c r="R250" i="7"/>
  <c r="R116" i="7"/>
  <c r="U680" i="7"/>
  <c r="Q936" i="7"/>
  <c r="T936" i="7" s="1"/>
  <c r="V936" i="7" s="1"/>
  <c r="Y936" i="7" s="1"/>
  <c r="P34" i="7"/>
  <c r="P76" i="7"/>
  <c r="S76" i="7" s="1"/>
  <c r="P360" i="7"/>
  <c r="P622" i="7"/>
  <c r="S622" i="7" s="1"/>
  <c r="P912" i="7"/>
  <c r="P982" i="7"/>
  <c r="P722" i="7"/>
  <c r="S722" i="7" s="1"/>
  <c r="P1412" i="7"/>
  <c r="P994" i="7"/>
  <c r="Q66" i="7"/>
  <c r="Q24" i="7"/>
  <c r="Q126" i="7"/>
  <c r="Q1544" i="7"/>
  <c r="Q1404" i="7"/>
  <c r="P1184" i="7"/>
  <c r="S1184" i="7" s="1"/>
  <c r="Q1056" i="7"/>
  <c r="Q928" i="7"/>
  <c r="Q536" i="7"/>
  <c r="Q508" i="7"/>
  <c r="Q612" i="7"/>
  <c r="Q428" i="7"/>
  <c r="Q728" i="7"/>
  <c r="Q1598" i="7"/>
  <c r="Q1600" i="7"/>
  <c r="P14" i="7"/>
  <c r="S14" i="7" s="1"/>
  <c r="U14" i="7" s="1"/>
  <c r="P358" i="7"/>
  <c r="S358" i="7" s="1"/>
  <c r="U358" i="7" s="1"/>
  <c r="P430" i="7"/>
  <c r="S430" i="7" s="1"/>
  <c r="U430" i="7" s="1"/>
  <c r="P392" i="7"/>
  <c r="Q670" i="7"/>
  <c r="Q838" i="7"/>
  <c r="Q754" i="7"/>
  <c r="Q366" i="7"/>
  <c r="Q840" i="7"/>
  <c r="Q1268" i="7"/>
  <c r="Q456" i="7"/>
  <c r="Q544" i="7"/>
  <c r="P1484" i="7"/>
  <c r="P766" i="7"/>
  <c r="S766" i="7" s="1"/>
  <c r="P1052" i="7"/>
  <c r="S1052" i="7" s="1"/>
  <c r="P412" i="7"/>
  <c r="S412" i="7" s="1"/>
  <c r="Q1052" i="7"/>
  <c r="Q1310" i="7"/>
  <c r="Q710" i="7"/>
  <c r="Q268" i="7"/>
  <c r="Q654" i="7"/>
  <c r="Q596" i="7"/>
  <c r="Q814" i="7"/>
  <c r="Q478" i="7"/>
  <c r="T478" i="7" s="1"/>
  <c r="V478" i="7" s="1"/>
  <c r="Y478" i="7" s="1"/>
  <c r="Q534" i="7"/>
  <c r="P486" i="7"/>
  <c r="P838" i="7"/>
  <c r="S838" i="7" s="1"/>
  <c r="P180" i="7"/>
  <c r="P274" i="7"/>
  <c r="P972" i="7"/>
  <c r="S972" i="7" s="1"/>
  <c r="U972" i="7" s="1"/>
  <c r="P1590" i="7"/>
  <c r="S1590" i="7" s="1"/>
  <c r="Q792" i="7"/>
  <c r="Q1098" i="7"/>
  <c r="Q1566" i="7"/>
  <c r="P890" i="7"/>
  <c r="S890" i="7" s="1"/>
  <c r="Q980" i="7"/>
  <c r="Q650" i="7"/>
  <c r="Q1556" i="7"/>
  <c r="Q624" i="7"/>
  <c r="Q1254" i="7"/>
  <c r="Q1186" i="7"/>
  <c r="Q22" i="7"/>
  <c r="Q1484" i="7"/>
  <c r="Q1510" i="7"/>
  <c r="P456" i="7"/>
  <c r="P132" i="7"/>
  <c r="S132" i="7" s="1"/>
  <c r="U132" i="7" s="1"/>
  <c r="P570" i="7"/>
  <c r="S570" i="7" s="1"/>
  <c r="U570" i="7" s="1"/>
  <c r="P938" i="7"/>
  <c r="S938" i="7" s="1"/>
  <c r="U938" i="7" s="1"/>
  <c r="P1224" i="7"/>
  <c r="Q472" i="7"/>
  <c r="Q470" i="7"/>
  <c r="Q520" i="7"/>
  <c r="Q522" i="7"/>
  <c r="T522" i="7" s="1"/>
  <c r="V522" i="7" s="1"/>
  <c r="Y522" i="7" s="1"/>
  <c r="Q574" i="7"/>
  <c r="Q576" i="7"/>
  <c r="P618" i="7"/>
  <c r="S618" i="7" s="1"/>
  <c r="U618" i="7" s="1"/>
  <c r="P616" i="7"/>
  <c r="K89" i="7"/>
  <c r="L89" i="7" s="1"/>
  <c r="M89" i="7"/>
  <c r="Q628" i="7"/>
  <c r="Q630" i="7"/>
  <c r="Q554" i="7"/>
  <c r="Q556" i="7"/>
  <c r="Q1090" i="7"/>
  <c r="Q1092" i="7"/>
  <c r="Q550" i="7"/>
  <c r="Q886" i="7"/>
  <c r="Q888" i="7"/>
  <c r="Q560" i="7"/>
  <c r="Q562" i="7"/>
  <c r="T562" i="7" s="1"/>
  <c r="V562" i="7" s="1"/>
  <c r="Y562" i="7" s="1"/>
  <c r="Q672" i="7"/>
  <c r="Q674" i="7"/>
  <c r="Q170" i="7"/>
  <c r="T170" i="7" s="1"/>
  <c r="V170" i="7" s="1"/>
  <c r="Y170" i="7" s="1"/>
  <c r="Q172" i="7"/>
  <c r="Q982" i="7"/>
  <c r="Q984" i="7"/>
  <c r="Q376" i="7"/>
  <c r="Q610" i="7"/>
  <c r="Q608" i="7"/>
  <c r="Q1080" i="7"/>
  <c r="Q1238" i="7"/>
  <c r="Q1240" i="7"/>
  <c r="P892" i="7"/>
  <c r="S892" i="7" s="1"/>
  <c r="P894" i="7"/>
  <c r="S894" i="7" s="1"/>
  <c r="U894" i="7" s="1"/>
  <c r="Q810" i="7"/>
  <c r="Q1568" i="7"/>
  <c r="K743" i="7"/>
  <c r="L743" i="7" s="1"/>
  <c r="P742" i="7" s="1"/>
  <c r="S742" i="7" s="1"/>
  <c r="M743" i="7"/>
  <c r="Q742" i="7" s="1"/>
  <c r="K847" i="7"/>
  <c r="L847" i="7"/>
  <c r="K951" i="7"/>
  <c r="L951" i="7"/>
  <c r="P950" i="7" s="1"/>
  <c r="S950" i="7" s="1"/>
  <c r="K1159" i="7"/>
  <c r="L1159" i="7"/>
  <c r="P1158" i="7" s="1"/>
  <c r="S1158" i="7" s="1"/>
  <c r="K583" i="7"/>
  <c r="L583" i="7" s="1"/>
  <c r="P584" i="7" s="1"/>
  <c r="S584" i="7" s="1"/>
  <c r="U584" i="7" s="1"/>
  <c r="M583" i="7"/>
  <c r="K1073" i="7"/>
  <c r="L1073" i="7" s="1"/>
  <c r="M1073" i="7"/>
  <c r="Q1072" i="7" s="1"/>
  <c r="R1492" i="7"/>
  <c r="R1494" i="7"/>
  <c r="R1108" i="7"/>
  <c r="R1106" i="7"/>
  <c r="J527" i="7"/>
  <c r="O526" i="7"/>
  <c r="R520" i="7"/>
  <c r="R518" i="7"/>
  <c r="U518" i="7" s="1"/>
  <c r="K491" i="7"/>
  <c r="M491" i="7"/>
  <c r="K483" i="7"/>
  <c r="L483" i="7"/>
  <c r="M483" i="7"/>
  <c r="Q482" i="7" s="1"/>
  <c r="O476" i="7"/>
  <c r="O474" i="7"/>
  <c r="J475" i="7"/>
  <c r="R450" i="7"/>
  <c r="R452" i="7"/>
  <c r="R18" i="7"/>
  <c r="R20" i="7"/>
  <c r="Q56" i="7"/>
  <c r="Q282" i="7"/>
  <c r="P1284" i="7"/>
  <c r="S1284" i="7" s="1"/>
  <c r="U1284" i="7" s="1"/>
  <c r="L491" i="7"/>
  <c r="P492" i="7" s="1"/>
  <c r="L337" i="7"/>
  <c r="P336" i="7" s="1"/>
  <c r="S336" i="7" s="1"/>
  <c r="M337" i="7"/>
  <c r="P488" i="7"/>
  <c r="S488" i="7" s="1"/>
  <c r="U488" i="7" s="1"/>
  <c r="P1142" i="7"/>
  <c r="S1142" i="7" s="1"/>
  <c r="U1142" i="7" s="1"/>
  <c r="Q1208" i="7"/>
  <c r="Q880" i="7"/>
  <c r="Q448" i="7"/>
  <c r="Q1000" i="7"/>
  <c r="Q1290" i="7"/>
  <c r="Q106" i="7"/>
  <c r="Q110" i="7"/>
  <c r="Q290" i="7"/>
  <c r="P142" i="7"/>
  <c r="S142" i="7" s="1"/>
  <c r="U142" i="7" s="1"/>
  <c r="P144" i="7"/>
  <c r="S144" i="7" s="1"/>
  <c r="U144" i="7" s="1"/>
  <c r="P1492" i="7"/>
  <c r="S1492" i="7" s="1"/>
  <c r="U1492" i="7" s="1"/>
  <c r="Q540" i="7"/>
  <c r="T540" i="7" s="1"/>
  <c r="V540" i="7" s="1"/>
  <c r="Y540" i="7" s="1"/>
  <c r="L461" i="7"/>
  <c r="P460" i="7" s="1"/>
  <c r="S460" i="7" s="1"/>
  <c r="U460" i="7" s="1"/>
  <c r="P898" i="7"/>
  <c r="P900" i="7"/>
  <c r="Q656" i="7"/>
  <c r="Q770" i="7"/>
  <c r="P84" i="7"/>
  <c r="S84" i="7" s="1"/>
  <c r="U84" i="7" s="1"/>
  <c r="P952" i="7"/>
  <c r="S952" i="7" s="1"/>
  <c r="U952" i="7" s="1"/>
  <c r="P1268" i="7"/>
  <c r="S1268" i="7" s="1"/>
  <c r="U1268" i="7" s="1"/>
  <c r="Q422" i="7"/>
  <c r="T422" i="7" s="1"/>
  <c r="V422" i="7" s="1"/>
  <c r="Y422" i="7" s="1"/>
  <c r="Q92" i="7"/>
  <c r="M461" i="7"/>
  <c r="Q460" i="7" s="1"/>
  <c r="P632" i="7"/>
  <c r="P634" i="7"/>
  <c r="S634" i="7" s="1"/>
  <c r="U634" i="7" s="1"/>
  <c r="P520" i="7"/>
  <c r="S520" i="7" s="1"/>
  <c r="U520" i="7" s="1"/>
  <c r="P522" i="7"/>
  <c r="S522" i="7" s="1"/>
  <c r="U522" i="7" s="1"/>
  <c r="P496" i="7"/>
  <c r="S496" i="7" s="1"/>
  <c r="U496" i="7" s="1"/>
  <c r="P498" i="7"/>
  <c r="S498" i="7" s="1"/>
  <c r="U498" i="7" s="1"/>
  <c r="P290" i="7"/>
  <c r="S290" i="7" s="1"/>
  <c r="U290" i="7" s="1"/>
  <c r="P724" i="7"/>
  <c r="S724" i="7" s="1"/>
  <c r="P726" i="7"/>
  <c r="P762" i="7"/>
  <c r="P954" i="7"/>
  <c r="S954" i="7" s="1"/>
  <c r="P434" i="7"/>
  <c r="S434" i="7" s="1"/>
  <c r="U434" i="7" s="1"/>
  <c r="P432" i="7"/>
  <c r="S432" i="7" s="1"/>
  <c r="U432" i="7" s="1"/>
  <c r="P554" i="7"/>
  <c r="S554" i="7" s="1"/>
  <c r="U554" i="7" s="1"/>
  <c r="P560" i="7"/>
  <c r="S560" i="7" s="1"/>
  <c r="U560" i="7" s="1"/>
  <c r="P36" i="7"/>
  <c r="S36" i="7" s="1"/>
  <c r="U36" i="7" s="1"/>
  <c r="P118" i="7"/>
  <c r="S118" i="7" s="1"/>
  <c r="P438" i="7"/>
  <c r="S438" i="7" s="1"/>
  <c r="U438" i="7" s="1"/>
  <c r="P482" i="7"/>
  <c r="P946" i="7"/>
  <c r="P794" i="7"/>
  <c r="U1090" i="7"/>
  <c r="P1128" i="7"/>
  <c r="L1441" i="7"/>
  <c r="P1440" i="7" s="1"/>
  <c r="S1440" i="7" s="1"/>
  <c r="J1541" i="7"/>
  <c r="O1540" i="7"/>
  <c r="O1542" i="7"/>
  <c r="J1517" i="7"/>
  <c r="O1518" i="7"/>
  <c r="O1516" i="7"/>
  <c r="J1203" i="7"/>
  <c r="O1204" i="7"/>
  <c r="O1202" i="7"/>
  <c r="J1195" i="7"/>
  <c r="O1194" i="7"/>
  <c r="O1196" i="7"/>
  <c r="O1178" i="7"/>
  <c r="U1178" i="7" s="1"/>
  <c r="O1180" i="7"/>
  <c r="J1171" i="7"/>
  <c r="M1171" i="7" s="1"/>
  <c r="O1170" i="7"/>
  <c r="O1172" i="7"/>
  <c r="J1163" i="7"/>
  <c r="O1162" i="7"/>
  <c r="J1155" i="7"/>
  <c r="O1156" i="7"/>
  <c r="O1154" i="7"/>
  <c r="J1147" i="7"/>
  <c r="O1146" i="7"/>
  <c r="J1139" i="7"/>
  <c r="O1138" i="7"/>
  <c r="O1140" i="7"/>
  <c r="O1132" i="7"/>
  <c r="J1131" i="7"/>
  <c r="O1130" i="7"/>
  <c r="T1130" i="7" s="1"/>
  <c r="V1130" i="7" s="1"/>
  <c r="Y1130" i="7" s="1"/>
  <c r="J1123" i="7"/>
  <c r="O1124" i="7"/>
  <c r="O1116" i="7"/>
  <c r="J1115" i="7"/>
  <c r="O1114" i="7"/>
  <c r="R790" i="7"/>
  <c r="R792" i="7"/>
  <c r="R774" i="7"/>
  <c r="R776" i="7"/>
  <c r="J565" i="7"/>
  <c r="O564" i="7"/>
  <c r="R548" i="7"/>
  <c r="R550" i="7"/>
  <c r="U550" i="7" s="1"/>
  <c r="O50" i="7"/>
  <c r="J49" i="7"/>
  <c r="J41" i="7"/>
  <c r="O40" i="7"/>
  <c r="Q1284" i="7"/>
  <c r="P1428" i="7"/>
  <c r="P124" i="7"/>
  <c r="S124" i="7" s="1"/>
  <c r="P446" i="7"/>
  <c r="P396" i="7"/>
  <c r="S396" i="7" s="1"/>
  <c r="P468" i="7"/>
  <c r="S468" i="7" s="1"/>
  <c r="U468" i="7" s="1"/>
  <c r="P902" i="7"/>
  <c r="S902" i="7" s="1"/>
  <c r="P924" i="7"/>
  <c r="S924" i="7" s="1"/>
  <c r="P728" i="7"/>
  <c r="S728" i="7" s="1"/>
  <c r="R1240" i="7"/>
  <c r="R1242" i="7"/>
  <c r="R1232" i="7"/>
  <c r="R1234" i="7"/>
  <c r="O806" i="7"/>
  <c r="J807" i="7"/>
  <c r="O808" i="7"/>
  <c r="O798" i="7"/>
  <c r="O800" i="7"/>
  <c r="J799" i="7"/>
  <c r="T468" i="7"/>
  <c r="V468" i="7" s="1"/>
  <c r="Y468" i="7" s="1"/>
  <c r="U504" i="7"/>
  <c r="P462" i="7"/>
  <c r="S462" i="7" s="1"/>
  <c r="U462" i="7" s="1"/>
  <c r="P298" i="7"/>
  <c r="S298" i="7" s="1"/>
  <c r="U298" i="7" s="1"/>
  <c r="P884" i="7"/>
  <c r="S884" i="7" s="1"/>
  <c r="U884" i="7" s="1"/>
  <c r="R1600" i="7"/>
  <c r="J1563" i="7"/>
  <c r="O1562" i="7"/>
  <c r="J1281" i="7"/>
  <c r="O1280" i="7"/>
  <c r="O1282" i="7"/>
  <c r="O1274" i="7"/>
  <c r="J1273" i="7"/>
  <c r="O1272" i="7"/>
  <c r="J1265" i="7"/>
  <c r="O1266" i="7"/>
  <c r="O1264" i="7"/>
  <c r="J1257" i="7"/>
  <c r="O1258" i="7"/>
  <c r="O1256" i="7"/>
  <c r="R812" i="7"/>
  <c r="T812" i="7" s="1"/>
  <c r="V812" i="7" s="1"/>
  <c r="Y812" i="7" s="1"/>
  <c r="R814" i="7"/>
  <c r="O580" i="7"/>
  <c r="O578" i="7"/>
  <c r="J95" i="7"/>
  <c r="O96" i="7"/>
  <c r="O88" i="7"/>
  <c r="J87" i="7"/>
  <c r="J79" i="7"/>
  <c r="O78" i="7"/>
  <c r="J71" i="7"/>
  <c r="O72" i="7"/>
  <c r="J63" i="7"/>
  <c r="O62" i="7"/>
  <c r="O64" i="7"/>
  <c r="Q484" i="7"/>
  <c r="P542" i="7"/>
  <c r="P300" i="7"/>
  <c r="P436" i="7"/>
  <c r="S436" i="7" s="1"/>
  <c r="P842" i="7"/>
  <c r="S842" i="7" s="1"/>
  <c r="U842" i="7" s="1"/>
  <c r="K1393" i="7"/>
  <c r="L1393" i="7" s="1"/>
  <c r="R1440" i="7"/>
  <c r="T1440" i="7" s="1"/>
  <c r="V1440" i="7" s="1"/>
  <c r="Y1440" i="7" s="1"/>
  <c r="J1303" i="7"/>
  <c r="O1302" i="7"/>
  <c r="J845" i="7"/>
  <c r="O844" i="7"/>
  <c r="R622" i="7"/>
  <c r="R624" i="7"/>
  <c r="R606" i="7"/>
  <c r="R608" i="7"/>
  <c r="J101" i="7"/>
  <c r="O100" i="7"/>
  <c r="P32" i="7"/>
  <c r="S32" i="7" s="1"/>
  <c r="U32" i="7" s="1"/>
  <c r="P98" i="7"/>
  <c r="S98" i="7" s="1"/>
  <c r="U98" i="7" s="1"/>
  <c r="P370" i="7"/>
  <c r="S370" i="7" s="1"/>
  <c r="U370" i="7" s="1"/>
  <c r="P400" i="7"/>
  <c r="S400" i="7" s="1"/>
  <c r="U400" i="7" s="1"/>
  <c r="J1357" i="7"/>
  <c r="O1356" i="7"/>
  <c r="J1349" i="7"/>
  <c r="O1348" i="7"/>
  <c r="J1341" i="7"/>
  <c r="O1342" i="7"/>
  <c r="O1340" i="7"/>
  <c r="R1308" i="7"/>
  <c r="R1310" i="7"/>
  <c r="O638" i="7"/>
  <c r="J639" i="7"/>
  <c r="O640" i="7"/>
  <c r="T640" i="7" s="1"/>
  <c r="V640" i="7" s="1"/>
  <c r="Y640" i="7" s="1"/>
  <c r="R152" i="7"/>
  <c r="U152" i="7" s="1"/>
  <c r="R154" i="7"/>
  <c r="U154" i="7" s="1"/>
  <c r="O138" i="7"/>
  <c r="J139" i="7"/>
  <c r="R124" i="7"/>
  <c r="T124" i="7" s="1"/>
  <c r="V124" i="7" s="1"/>
  <c r="Y124" i="7" s="1"/>
  <c r="R122" i="7"/>
  <c r="Q954" i="7"/>
  <c r="P480" i="7"/>
  <c r="S480" i="7" s="1"/>
  <c r="U480" i="7" s="1"/>
  <c r="U1110" i="7"/>
  <c r="U812" i="7"/>
  <c r="P104" i="7"/>
  <c r="S104" i="7" s="1"/>
  <c r="U104" i="7" s="1"/>
  <c r="P422" i="7"/>
  <c r="S422" i="7" s="1"/>
  <c r="U422" i="7" s="1"/>
  <c r="P258" i="7"/>
  <c r="J1615" i="7"/>
  <c r="O1614" i="7"/>
  <c r="J1607" i="7"/>
  <c r="M1607" i="7" s="1"/>
  <c r="O1606" i="7"/>
  <c r="O1410" i="7"/>
  <c r="J1409" i="7"/>
  <c r="O1408" i="7"/>
  <c r="O1402" i="7"/>
  <c r="J1401" i="7"/>
  <c r="R1376" i="7"/>
  <c r="R1378" i="7"/>
  <c r="J875" i="7"/>
  <c r="O876" i="7"/>
  <c r="J867" i="7"/>
  <c r="O868" i="7"/>
  <c r="T868" i="7" s="1"/>
  <c r="V868" i="7" s="1"/>
  <c r="Y868" i="7" s="1"/>
  <c r="J859" i="7"/>
  <c r="O858" i="7"/>
  <c r="O860" i="7"/>
  <c r="R668" i="7"/>
  <c r="R670" i="7"/>
  <c r="U510" i="7"/>
  <c r="P572" i="7"/>
  <c r="S572" i="7" s="1"/>
  <c r="P484" i="7"/>
  <c r="S484" i="7" s="1"/>
  <c r="O1472" i="7"/>
  <c r="J1471" i="7"/>
  <c r="J1463" i="7"/>
  <c r="O1462" i="7"/>
  <c r="T1462" i="7" s="1"/>
  <c r="V1462" i="7" s="1"/>
  <c r="Y1462" i="7" s="1"/>
  <c r="O1456" i="7"/>
  <c r="J1455" i="7"/>
  <c r="J1447" i="7"/>
  <c r="O1446" i="7"/>
  <c r="O1078" i="7"/>
  <c r="J1077" i="7"/>
  <c r="O1076" i="7"/>
  <c r="J1069" i="7"/>
  <c r="O1068" i="7"/>
  <c r="J1061" i="7"/>
  <c r="O1062" i="7"/>
  <c r="O1060" i="7"/>
  <c r="J1045" i="7"/>
  <c r="O1044" i="7"/>
  <c r="O1046" i="7"/>
  <c r="J1037" i="7"/>
  <c r="O1036" i="7"/>
  <c r="O1030" i="7"/>
  <c r="J1029" i="7"/>
  <c r="O1028" i="7"/>
  <c r="O1014" i="7"/>
  <c r="J1013" i="7"/>
  <c r="O1012" i="7"/>
  <c r="O1006" i="7"/>
  <c r="J1005" i="7"/>
  <c r="M1005" i="7" s="1"/>
  <c r="Q1004" i="7" s="1"/>
  <c r="O1004" i="7"/>
  <c r="O998" i="7"/>
  <c r="J997" i="7"/>
  <c r="O996" i="7"/>
  <c r="O974" i="7"/>
  <c r="J975" i="7"/>
  <c r="M975" i="7" s="1"/>
  <c r="O966" i="7"/>
  <c r="O968" i="7"/>
  <c r="J967" i="7"/>
  <c r="O944" i="7"/>
  <c r="J943" i="7"/>
  <c r="R926" i="7"/>
  <c r="R928" i="7"/>
  <c r="R918" i="7"/>
  <c r="R920" i="7"/>
  <c r="O748" i="7"/>
  <c r="J747" i="7"/>
  <c r="O740" i="7"/>
  <c r="J739" i="7"/>
  <c r="O738" i="7"/>
  <c r="O732" i="7"/>
  <c r="J731" i="7"/>
  <c r="M731" i="7" s="1"/>
  <c r="O730" i="7"/>
  <c r="O676" i="7"/>
  <c r="J677" i="7"/>
  <c r="O382" i="7"/>
  <c r="J381" i="7"/>
  <c r="O380" i="7"/>
  <c r="O374" i="7"/>
  <c r="J373" i="7"/>
  <c r="J351" i="7"/>
  <c r="O350" i="7"/>
  <c r="O352" i="7"/>
  <c r="O344" i="7"/>
  <c r="J343" i="7"/>
  <c r="O342" i="7"/>
  <c r="O334" i="7"/>
  <c r="O336" i="7"/>
  <c r="U336" i="7" s="1"/>
  <c r="O328" i="7"/>
  <c r="J327" i="7"/>
  <c r="O326" i="7"/>
  <c r="J319" i="7"/>
  <c r="O320" i="7"/>
  <c r="J311" i="7"/>
  <c r="O312" i="7"/>
  <c r="O310" i="7"/>
  <c r="O304" i="7"/>
  <c r="J303" i="7"/>
  <c r="O302" i="7"/>
  <c r="O296" i="7"/>
  <c r="J295" i="7"/>
  <c r="J287" i="7"/>
  <c r="O286" i="7"/>
  <c r="O288" i="7"/>
  <c r="O280" i="7"/>
  <c r="J279" i="7"/>
  <c r="J271" i="7"/>
  <c r="O270" i="7"/>
  <c r="O272" i="7"/>
  <c r="O264" i="7"/>
  <c r="J263" i="7"/>
  <c r="J255" i="7"/>
  <c r="O254" i="7"/>
  <c r="O256" i="7"/>
  <c r="O248" i="7"/>
  <c r="J247" i="7"/>
  <c r="O246" i="7"/>
  <c r="J239" i="7"/>
  <c r="O238" i="7"/>
  <c r="O240" i="7"/>
  <c r="J231" i="7"/>
  <c r="O230" i="7"/>
  <c r="O232" i="7"/>
  <c r="O224" i="7"/>
  <c r="J223" i="7"/>
  <c r="J215" i="7"/>
  <c r="O214" i="7"/>
  <c r="O216" i="7"/>
  <c r="J207" i="7"/>
  <c r="O206" i="7"/>
  <c r="O198" i="7"/>
  <c r="T198" i="7" s="1"/>
  <c r="V198" i="7" s="1"/>
  <c r="Y198" i="7" s="1"/>
  <c r="O200" i="7"/>
  <c r="J191" i="7"/>
  <c r="O190" i="7"/>
  <c r="O192" i="7"/>
  <c r="J183" i="7"/>
  <c r="O182" i="7"/>
  <c r="O184" i="7"/>
  <c r="J175" i="7"/>
  <c r="O174" i="7"/>
  <c r="J167" i="7"/>
  <c r="O166" i="7"/>
  <c r="O168" i="7"/>
  <c r="P1112" i="7"/>
  <c r="S1112" i="7" s="1"/>
  <c r="O1628" i="7"/>
  <c r="R1468" i="7"/>
  <c r="R1452" i="7"/>
  <c r="R1444" i="7"/>
  <c r="O1108" i="7"/>
  <c r="O774" i="7"/>
  <c r="T774" i="7" s="1"/>
  <c r="V774" i="7" s="1"/>
  <c r="Y774" i="7" s="1"/>
  <c r="O594" i="7"/>
  <c r="R236" i="7"/>
  <c r="R228" i="7"/>
  <c r="R174" i="7"/>
  <c r="R92" i="7"/>
  <c r="U92" i="7" s="1"/>
  <c r="R76" i="7"/>
  <c r="T76" i="7" s="1"/>
  <c r="V76" i="7" s="1"/>
  <c r="Y76" i="7" s="1"/>
  <c r="P1320" i="7"/>
  <c r="S1320" i="7" s="1"/>
  <c r="U1320" i="7" s="1"/>
  <c r="R1628" i="7"/>
  <c r="R1598" i="7"/>
  <c r="O1548" i="7"/>
  <c r="O1400" i="7"/>
  <c r="O1392" i="7"/>
  <c r="R1384" i="7"/>
  <c r="R1360" i="7"/>
  <c r="R1316" i="7"/>
  <c r="R546" i="7"/>
  <c r="R372" i="7"/>
  <c r="O70" i="7"/>
  <c r="P1074" i="7"/>
  <c r="S1074" i="7" s="1"/>
  <c r="U1074" i="7" s="1"/>
  <c r="R1158" i="7"/>
  <c r="R1150" i="7"/>
  <c r="R1056" i="7"/>
  <c r="R1040" i="7"/>
  <c r="O750" i="7"/>
  <c r="R742" i="7"/>
  <c r="T742" i="7" s="1"/>
  <c r="V742" i="7" s="1"/>
  <c r="Y742" i="7" s="1"/>
  <c r="R582" i="7"/>
  <c r="R376" i="7"/>
  <c r="R348" i="7"/>
  <c r="U348" i="7" s="1"/>
  <c r="R332" i="7"/>
  <c r="R322" i="7"/>
  <c r="T322" i="7" s="1"/>
  <c r="V322" i="7" s="1"/>
  <c r="Y322" i="7" s="1"/>
  <c r="R306" i="7"/>
  <c r="U306" i="7" s="1"/>
  <c r="R218" i="7"/>
  <c r="R1616" i="7"/>
  <c r="O1568" i="7"/>
  <c r="U1568" i="7" s="1"/>
  <c r="R932" i="7"/>
  <c r="R892" i="7"/>
  <c r="T892" i="7" s="1"/>
  <c r="V892" i="7" s="1"/>
  <c r="Y892" i="7" s="1"/>
  <c r="O870" i="7"/>
  <c r="R834" i="7"/>
  <c r="U834" i="7" s="1"/>
  <c r="R772" i="7"/>
  <c r="U772" i="7" s="1"/>
  <c r="R712" i="7"/>
  <c r="O244" i="7"/>
  <c r="O236" i="7"/>
  <c r="O228" i="7"/>
  <c r="O220" i="7"/>
  <c r="O212" i="7"/>
  <c r="O204" i="7"/>
  <c r="O196" i="7"/>
  <c r="R126" i="7"/>
  <c r="R118" i="7"/>
  <c r="T118" i="7" s="1"/>
  <c r="V118" i="7" s="1"/>
  <c r="Y118" i="7" s="1"/>
  <c r="R110" i="7"/>
  <c r="P1136" i="7"/>
  <c r="R1556" i="7"/>
  <c r="R1534" i="7"/>
  <c r="R1448" i="7"/>
  <c r="R1364" i="7"/>
  <c r="U1364" i="7" s="1"/>
  <c r="R1342" i="7"/>
  <c r="R1334" i="7"/>
  <c r="R1304" i="7"/>
  <c r="R1196" i="7"/>
  <c r="R1188" i="7"/>
  <c r="U1188" i="7" s="1"/>
  <c r="R1140" i="7"/>
  <c r="R1132" i="7"/>
  <c r="R1124" i="7"/>
  <c r="R962" i="7"/>
  <c r="R852" i="7"/>
  <c r="U852" i="7" s="1"/>
  <c r="O846" i="7"/>
  <c r="O818" i="7"/>
  <c r="R724" i="7"/>
  <c r="O566" i="7"/>
  <c r="P1218" i="7"/>
  <c r="S1218" i="7" s="1"/>
  <c r="U1218" i="7" s="1"/>
  <c r="R1622" i="7"/>
  <c r="O1616" i="7"/>
  <c r="O1564" i="7"/>
  <c r="O1556" i="7"/>
  <c r="O1544" i="7"/>
  <c r="T1544" i="7" s="1"/>
  <c r="V1544" i="7" s="1"/>
  <c r="Y1544" i="7" s="1"/>
  <c r="R1496" i="7"/>
  <c r="O1450" i="7"/>
  <c r="R1442" i="7"/>
  <c r="R1416" i="7"/>
  <c r="O1344" i="7"/>
  <c r="R1288" i="7"/>
  <c r="R1226" i="7"/>
  <c r="O1072" i="7"/>
  <c r="O1056" i="7"/>
  <c r="R890" i="7"/>
  <c r="U890" i="7" s="1"/>
  <c r="R806" i="7"/>
  <c r="R716" i="7"/>
  <c r="U716" i="7" s="1"/>
  <c r="R700" i="7"/>
  <c r="T700" i="7" s="1"/>
  <c r="V700" i="7" s="1"/>
  <c r="Y700" i="7" s="1"/>
  <c r="R684" i="7"/>
  <c r="R662" i="7"/>
  <c r="R646" i="7"/>
  <c r="R626" i="7"/>
  <c r="O574" i="7"/>
  <c r="U574" i="7" s="1"/>
  <c r="R534" i="7"/>
  <c r="R512" i="7"/>
  <c r="T512" i="7" s="1"/>
  <c r="V512" i="7" s="1"/>
  <c r="Y512" i="7" s="1"/>
  <c r="R444" i="7"/>
  <c r="U444" i="7" s="1"/>
  <c r="R436" i="7"/>
  <c r="U436" i="7" s="1"/>
  <c r="R428" i="7"/>
  <c r="R420" i="7"/>
  <c r="U420" i="7" s="1"/>
  <c r="R412" i="7"/>
  <c r="U412" i="7" s="1"/>
  <c r="R404" i="7"/>
  <c r="U404" i="7" s="1"/>
  <c r="R396" i="7"/>
  <c r="T396" i="7" s="1"/>
  <c r="V396" i="7" s="1"/>
  <c r="Y396" i="7" s="1"/>
  <c r="R388" i="7"/>
  <c r="R146" i="7"/>
  <c r="R108" i="7"/>
  <c r="O102" i="7"/>
  <c r="T102" i="7" s="1"/>
  <c r="V102" i="7" s="1"/>
  <c r="Y102" i="7" s="1"/>
  <c r="O42" i="7"/>
  <c r="R12" i="7"/>
  <c r="P646" i="7"/>
  <c r="S646" i="7" s="1"/>
  <c r="R1068" i="7"/>
  <c r="R1060" i="7"/>
  <c r="R1052" i="7"/>
  <c r="R1012" i="7"/>
  <c r="R1004" i="7"/>
  <c r="R996" i="7"/>
  <c r="R934" i="7"/>
  <c r="T934" i="7" s="1"/>
  <c r="V934" i="7" s="1"/>
  <c r="Y934" i="7" s="1"/>
  <c r="O930" i="7"/>
  <c r="O882" i="7"/>
  <c r="R866" i="7"/>
  <c r="O830" i="7"/>
  <c r="T830" i="7" s="1"/>
  <c r="V830" i="7" s="1"/>
  <c r="Y830" i="7" s="1"/>
  <c r="O754" i="7"/>
  <c r="R350" i="7"/>
  <c r="R344" i="7"/>
  <c r="R334" i="7"/>
  <c r="R318" i="7"/>
  <c r="R302" i="7"/>
  <c r="R166" i="7"/>
  <c r="R86" i="7"/>
  <c r="R28" i="7"/>
  <c r="T1162" i="7"/>
  <c r="V1162" i="7" s="1"/>
  <c r="Y1162" i="7" s="1"/>
  <c r="S1398" i="7"/>
  <c r="P532" i="7"/>
  <c r="R780" i="7"/>
  <c r="R782" i="7"/>
  <c r="S782" i="7" s="1"/>
  <c r="U782" i="7" s="1"/>
  <c r="K737" i="7"/>
  <c r="L737" i="7"/>
  <c r="P736" i="7" s="1"/>
  <c r="S736" i="7" s="1"/>
  <c r="U736" i="7" s="1"/>
  <c r="M737" i="7"/>
  <c r="Q736" i="7" s="1"/>
  <c r="T736" i="7" s="1"/>
  <c r="V736" i="7" s="1"/>
  <c r="Y736" i="7" s="1"/>
  <c r="R696" i="7"/>
  <c r="R698" i="7"/>
  <c r="J47" i="7"/>
  <c r="O46" i="7"/>
  <c r="O48" i="7"/>
  <c r="T184" i="7"/>
  <c r="V184" i="7" s="1"/>
  <c r="Y184" i="7" s="1"/>
  <c r="T928" i="7"/>
  <c r="V928" i="7" s="1"/>
  <c r="Y928" i="7" s="1"/>
  <c r="Q1026" i="7"/>
  <c r="T1026" i="7" s="1"/>
  <c r="V1026" i="7" s="1"/>
  <c r="Y1026" i="7" s="1"/>
  <c r="T80" i="7"/>
  <c r="V80" i="7" s="1"/>
  <c r="Y80" i="7" s="1"/>
  <c r="Q1232" i="7"/>
  <c r="T642" i="7"/>
  <c r="V642" i="7" s="1"/>
  <c r="Y642" i="7" s="1"/>
  <c r="Q1234" i="7"/>
  <c r="Q1236" i="7"/>
  <c r="Q854" i="7"/>
  <c r="Q856" i="7"/>
  <c r="T414" i="7"/>
  <c r="V414" i="7" s="1"/>
  <c r="Y414" i="7" s="1"/>
  <c r="Q1126" i="7"/>
  <c r="Q1128" i="7"/>
  <c r="Q506" i="7"/>
  <c r="T506" i="7" s="1"/>
  <c r="V506" i="7" s="1"/>
  <c r="Y506" i="7" s="1"/>
  <c r="P670" i="7"/>
  <c r="S670" i="7" s="1"/>
  <c r="U670" i="7" s="1"/>
  <c r="T730" i="7"/>
  <c r="V730" i="7" s="1"/>
  <c r="Y730" i="7" s="1"/>
  <c r="T190" i="7"/>
  <c r="V190" i="7" s="1"/>
  <c r="Y190" i="7" s="1"/>
  <c r="T398" i="7"/>
  <c r="V398" i="7" s="1"/>
  <c r="Y398" i="7" s="1"/>
  <c r="Q898" i="7"/>
  <c r="Q900" i="7"/>
  <c r="Q772" i="7"/>
  <c r="T772" i="7" s="1"/>
  <c r="V772" i="7" s="1"/>
  <c r="Y772" i="7" s="1"/>
  <c r="Q1118" i="7"/>
  <c r="T1364" i="7"/>
  <c r="V1364" i="7" s="1"/>
  <c r="Y1364" i="7" s="1"/>
  <c r="P1474" i="7"/>
  <c r="P1476" i="7"/>
  <c r="T282" i="7"/>
  <c r="V282" i="7" s="1"/>
  <c r="Y282" i="7" s="1"/>
  <c r="U1388" i="7"/>
  <c r="T1388" i="7"/>
  <c r="V1388" i="7" s="1"/>
  <c r="Y1388" i="7" s="1"/>
  <c r="T332" i="7"/>
  <c r="V332" i="7" s="1"/>
  <c r="Y332" i="7" s="1"/>
  <c r="T1598" i="7"/>
  <c r="V1598" i="7" s="1"/>
  <c r="Y1598" i="7" s="1"/>
  <c r="Q74" i="7"/>
  <c r="P636" i="7"/>
  <c r="S636" i="7" s="1"/>
  <c r="Q862" i="7"/>
  <c r="U1396" i="7"/>
  <c r="T1396" i="7"/>
  <c r="V1396" i="7" s="1"/>
  <c r="Y1396" i="7" s="1"/>
  <c r="P1322" i="7"/>
  <c r="S1322" i="7" s="1"/>
  <c r="Q1628" i="7"/>
  <c r="T1628" i="7" s="1"/>
  <c r="V1628" i="7" s="1"/>
  <c r="Y1628" i="7" s="1"/>
  <c r="Q356" i="7"/>
  <c r="P1596" i="7"/>
  <c r="P1598" i="7"/>
  <c r="S1598" i="7" s="1"/>
  <c r="U1598" i="7" s="1"/>
  <c r="P582" i="7"/>
  <c r="S582" i="7" s="1"/>
  <c r="S1278" i="7"/>
  <c r="Q1344" i="7"/>
  <c r="S1262" i="7"/>
  <c r="P316" i="7"/>
  <c r="S546" i="7"/>
  <c r="U546" i="7" s="1"/>
  <c r="Q1424" i="7"/>
  <c r="Q1594" i="7"/>
  <c r="Q1158" i="7"/>
  <c r="T1158" i="7" s="1"/>
  <c r="V1158" i="7" s="1"/>
  <c r="Y1158" i="7" s="1"/>
  <c r="P1290" i="7"/>
  <c r="P1292" i="7"/>
  <c r="P282" i="7"/>
  <c r="S282" i="7" s="1"/>
  <c r="U282" i="7" s="1"/>
  <c r="Q104" i="7"/>
  <c r="T104" i="7" s="1"/>
  <c r="V104" i="7" s="1"/>
  <c r="Y104" i="7" s="1"/>
  <c r="Q764" i="7"/>
  <c r="Q780" i="7"/>
  <c r="P824" i="7"/>
  <c r="S824" i="7" s="1"/>
  <c r="Q440" i="7"/>
  <c r="Q1558" i="7"/>
  <c r="Q1406" i="7"/>
  <c r="Q1610" i="7"/>
  <c r="P596" i="7"/>
  <c r="P598" i="7"/>
  <c r="S598" i="7" s="1"/>
  <c r="U598" i="7" s="1"/>
  <c r="P188" i="7"/>
  <c r="S440" i="7"/>
  <c r="Q154" i="7"/>
  <c r="T154" i="7" s="1"/>
  <c r="V154" i="7" s="1"/>
  <c r="Y154" i="7" s="1"/>
  <c r="Q1420" i="7"/>
  <c r="Q1336" i="7"/>
  <c r="Q424" i="7"/>
  <c r="Q914" i="7"/>
  <c r="Q1492" i="7"/>
  <c r="T1492" i="7" s="1"/>
  <c r="V1492" i="7" s="1"/>
  <c r="Y1492" i="7" s="1"/>
  <c r="P106" i="7"/>
  <c r="S106" i="7" s="1"/>
  <c r="U106" i="7" s="1"/>
  <c r="P260" i="7"/>
  <c r="S260" i="7" s="1"/>
  <c r="U260" i="7" s="1"/>
  <c r="P548" i="7"/>
  <c r="S548" i="7" s="1"/>
  <c r="U548" i="7" s="1"/>
  <c r="S274" i="7"/>
  <c r="P148" i="7"/>
  <c r="P284" i="7"/>
  <c r="S284" i="7" s="1"/>
  <c r="U284" i="7" s="1"/>
  <c r="S458" i="7"/>
  <c r="P878" i="7"/>
  <c r="S878" i="7" s="1"/>
  <c r="P1106" i="7"/>
  <c r="S1106" i="7" s="1"/>
  <c r="K1391" i="7"/>
  <c r="L1391" i="7" s="1"/>
  <c r="P1390" i="7" s="1"/>
  <c r="S1390" i="7" s="1"/>
  <c r="U1390" i="7" s="1"/>
  <c r="S552" i="7"/>
  <c r="P68" i="7"/>
  <c r="S68" i="7" s="1"/>
  <c r="P150" i="7"/>
  <c r="S150" i="7" s="1"/>
  <c r="U150" i="7" s="1"/>
  <c r="P490" i="7"/>
  <c r="S490" i="7" s="1"/>
  <c r="P886" i="7"/>
  <c r="P922" i="7"/>
  <c r="P920" i="7"/>
  <c r="S920" i="7" s="1"/>
  <c r="K1235" i="7"/>
  <c r="L1235" i="7"/>
  <c r="K1255" i="7"/>
  <c r="L1255" i="7" s="1"/>
  <c r="P608" i="7"/>
  <c r="S608" i="7" s="1"/>
  <c r="P750" i="7"/>
  <c r="S750" i="7" s="1"/>
  <c r="P970" i="7"/>
  <c r="S970" i="7" s="1"/>
  <c r="L201" i="7"/>
  <c r="P200" i="7" s="1"/>
  <c r="S200" i="7" s="1"/>
  <c r="U200" i="7" s="1"/>
  <c r="K313" i="7"/>
  <c r="L313" i="7" s="1"/>
  <c r="P366" i="7"/>
  <c r="S366" i="7" s="1"/>
  <c r="P402" i="7"/>
  <c r="S402" i="7" s="1"/>
  <c r="U402" i="7" s="1"/>
  <c r="K975" i="7"/>
  <c r="L975" i="7" s="1"/>
  <c r="P974" i="7" s="1"/>
  <c r="S974" i="7" s="1"/>
  <c r="P1276" i="7"/>
  <c r="S1344" i="7"/>
  <c r="S780" i="7"/>
  <c r="U780" i="7" s="1"/>
  <c r="P292" i="7"/>
  <c r="P906" i="7"/>
  <c r="P908" i="7"/>
  <c r="S908" i="7" s="1"/>
  <c r="P956" i="7"/>
  <c r="K157" i="7"/>
  <c r="L157" i="7"/>
  <c r="P156" i="7" s="1"/>
  <c r="S156" i="7" s="1"/>
  <c r="U156" i="7" s="1"/>
  <c r="K23" i="7"/>
  <c r="L23" i="7" s="1"/>
  <c r="P22" i="7" s="1"/>
  <c r="S22" i="7" s="1"/>
  <c r="P10" i="7"/>
  <c r="S10" i="7" s="1"/>
  <c r="S34" i="7"/>
  <c r="P426" i="7"/>
  <c r="S426" i="7" s="1"/>
  <c r="P428" i="7"/>
  <c r="S428" i="7" s="1"/>
  <c r="U428" i="7" s="1"/>
  <c r="S930" i="7"/>
  <c r="P44" i="7"/>
  <c r="P82" i="7"/>
  <c r="P12" i="7"/>
  <c r="S12" i="7" s="1"/>
  <c r="U12" i="7" s="1"/>
  <c r="P126" i="7"/>
  <c r="S126" i="7" s="1"/>
  <c r="P276" i="7"/>
  <c r="K579" i="7"/>
  <c r="L579" i="7" s="1"/>
  <c r="L691" i="7"/>
  <c r="P690" i="7" s="1"/>
  <c r="K1171" i="7"/>
  <c r="L1171" i="7" s="1"/>
  <c r="K1271" i="7"/>
  <c r="L1271" i="7" s="1"/>
  <c r="P1270" i="7" s="1"/>
  <c r="S1270" i="7" s="1"/>
  <c r="U1270" i="7" s="1"/>
  <c r="K1093" i="7"/>
  <c r="L1093" i="7"/>
  <c r="O1360" i="7"/>
  <c r="O1362" i="7"/>
  <c r="J1361" i="7"/>
  <c r="R1352" i="7"/>
  <c r="R1354" i="7"/>
  <c r="S1354" i="7" s="1"/>
  <c r="R1328" i="7"/>
  <c r="R1330" i="7"/>
  <c r="J1315" i="7"/>
  <c r="O1314" i="7"/>
  <c r="R1176" i="7"/>
  <c r="R1174" i="7"/>
  <c r="R1016" i="7"/>
  <c r="R1018" i="7"/>
  <c r="R992" i="7"/>
  <c r="R994" i="7"/>
  <c r="T994" i="7" s="1"/>
  <c r="V994" i="7" s="1"/>
  <c r="Y994" i="7" s="1"/>
  <c r="J917" i="7"/>
  <c r="O916" i="7"/>
  <c r="R862" i="7"/>
  <c r="S862" i="7" s="1"/>
  <c r="R864" i="7"/>
  <c r="J827" i="7"/>
  <c r="O826" i="7"/>
  <c r="O828" i="7"/>
  <c r="R212" i="7"/>
  <c r="R210" i="7"/>
  <c r="R178" i="7"/>
  <c r="R180" i="7"/>
  <c r="S180" i="7" s="1"/>
  <c r="J129" i="7"/>
  <c r="O128" i="7"/>
  <c r="O130" i="7"/>
  <c r="O114" i="7"/>
  <c r="J113" i="7"/>
  <c r="P338" i="7"/>
  <c r="P442" i="7"/>
  <c r="S442" i="7" s="1"/>
  <c r="U442" i="7" s="1"/>
  <c r="P848" i="7"/>
  <c r="S848" i="7" s="1"/>
  <c r="S994" i="7"/>
  <c r="U994" i="7" s="1"/>
  <c r="P1016" i="7"/>
  <c r="S1016" i="7" s="1"/>
  <c r="P1018" i="7"/>
  <c r="P1024" i="7"/>
  <c r="J1529" i="7"/>
  <c r="O1530" i="7"/>
  <c r="O1520" i="7"/>
  <c r="O1522" i="7"/>
  <c r="J1521" i="7"/>
  <c r="O1468" i="7"/>
  <c r="J1467" i="7"/>
  <c r="R1372" i="7"/>
  <c r="R1374" i="7"/>
  <c r="K1337" i="7"/>
  <c r="L1337" i="7" s="1"/>
  <c r="O1328" i="7"/>
  <c r="O1330" i="7"/>
  <c r="O1200" i="7"/>
  <c r="J1199" i="7"/>
  <c r="O1198" i="7"/>
  <c r="O1192" i="7"/>
  <c r="J1191" i="7"/>
  <c r="O1184" i="7"/>
  <c r="O1182" i="7"/>
  <c r="J1175" i="7"/>
  <c r="O1174" i="7"/>
  <c r="J1033" i="7"/>
  <c r="O1034" i="7"/>
  <c r="O1032" i="7"/>
  <c r="P108" i="7"/>
  <c r="S108" i="7" s="1"/>
  <c r="U108" i="7" s="1"/>
  <c r="P268" i="7"/>
  <c r="S268" i="7" s="1"/>
  <c r="P394" i="7"/>
  <c r="S394" i="7" s="1"/>
  <c r="U394" i="7" s="1"/>
  <c r="P928" i="7"/>
  <c r="S928" i="7" s="1"/>
  <c r="U928" i="7" s="1"/>
  <c r="P1082" i="7"/>
  <c r="S1082" i="7" s="1"/>
  <c r="L385" i="7"/>
  <c r="P384" i="7" s="1"/>
  <c r="S384" i="7" s="1"/>
  <c r="U384" i="7" s="1"/>
  <c r="L449" i="7"/>
  <c r="K1039" i="7"/>
  <c r="L1039" i="7" s="1"/>
  <c r="J1625" i="7"/>
  <c r="M1625" i="7" s="1"/>
  <c r="Q1624" i="7" s="1"/>
  <c r="O1624" i="7"/>
  <c r="O1626" i="7"/>
  <c r="J1587" i="7"/>
  <c r="O1588" i="7"/>
  <c r="O1490" i="7"/>
  <c r="O1488" i="7"/>
  <c r="L1481" i="7"/>
  <c r="R1472" i="7"/>
  <c r="R1474" i="7"/>
  <c r="J1435" i="7"/>
  <c r="O1434" i="7"/>
  <c r="J1229" i="7"/>
  <c r="O1228" i="7"/>
  <c r="O1230" i="7"/>
  <c r="O1220" i="7"/>
  <c r="J1221" i="7"/>
  <c r="R1180" i="7"/>
  <c r="R1182" i="7"/>
  <c r="S1182" i="7" s="1"/>
  <c r="P16" i="7"/>
  <c r="S16" i="7" s="1"/>
  <c r="P58" i="7"/>
  <c r="S58" i="7" s="1"/>
  <c r="P164" i="7"/>
  <c r="S164" i="7" s="1"/>
  <c r="U164" i="7" s="1"/>
  <c r="P398" i="7"/>
  <c r="S398" i="7" s="1"/>
  <c r="U398" i="7" s="1"/>
  <c r="K1119" i="7"/>
  <c r="L1119" i="7" s="1"/>
  <c r="K1335" i="7"/>
  <c r="L1335" i="7" s="1"/>
  <c r="P1334" i="7" s="1"/>
  <c r="S1334" i="7" s="1"/>
  <c r="U1334" i="7" s="1"/>
  <c r="K1351" i="7"/>
  <c r="L1351" i="7"/>
  <c r="R1398" i="7"/>
  <c r="K1005" i="7"/>
  <c r="L1005" i="7"/>
  <c r="O1552" i="7"/>
  <c r="J1551" i="7"/>
  <c r="O1550" i="7"/>
  <c r="O1534" i="7"/>
  <c r="J1535" i="7"/>
  <c r="J1465" i="7"/>
  <c r="O1464" i="7"/>
  <c r="J1457" i="7"/>
  <c r="O1458" i="7"/>
  <c r="O528" i="7"/>
  <c r="J529" i="7"/>
  <c r="P340" i="7"/>
  <c r="P388" i="7"/>
  <c r="S388" i="7" s="1"/>
  <c r="S762" i="7"/>
  <c r="P778" i="7"/>
  <c r="P810" i="7"/>
  <c r="S810" i="7" s="1"/>
  <c r="U810" i="7" s="1"/>
  <c r="P850" i="7"/>
  <c r="S850" i="7" s="1"/>
  <c r="P896" i="7"/>
  <c r="S896" i="7" s="1"/>
  <c r="U896" i="7" s="1"/>
  <c r="P1042" i="7"/>
  <c r="S1042" i="7" s="1"/>
  <c r="K1059" i="7"/>
  <c r="L1059" i="7" s="1"/>
  <c r="P642" i="7"/>
  <c r="S642" i="7" s="1"/>
  <c r="U642" i="7" s="1"/>
  <c r="P1186" i="7"/>
  <c r="S1186" i="7" s="1"/>
  <c r="K1511" i="7"/>
  <c r="L1511" i="7" s="1"/>
  <c r="P1510" i="7" s="1"/>
  <c r="S1510" i="7" s="1"/>
  <c r="K1527" i="7"/>
  <c r="L1527" i="7"/>
  <c r="O1316" i="7"/>
  <c r="K731" i="7"/>
  <c r="L731" i="7"/>
  <c r="P730" i="7" s="1"/>
  <c r="S730" i="7" s="1"/>
  <c r="U730" i="7" s="1"/>
  <c r="J1631" i="7"/>
  <c r="O1630" i="7"/>
  <c r="S178" i="7"/>
  <c r="P406" i="7"/>
  <c r="S406" i="7" s="1"/>
  <c r="P362" i="7"/>
  <c r="S362" i="7" s="1"/>
  <c r="U362" i="7" s="1"/>
  <c r="L991" i="7"/>
  <c r="P990" i="7" s="1"/>
  <c r="S990" i="7" s="1"/>
  <c r="U990" i="7" s="1"/>
  <c r="L667" i="7"/>
  <c r="P666" i="7" s="1"/>
  <c r="S666" i="7" s="1"/>
  <c r="K753" i="7"/>
  <c r="L753" i="7"/>
  <c r="P752" i="7" s="1"/>
  <c r="S752" i="7" s="1"/>
  <c r="K1253" i="7"/>
  <c r="L1253" i="7" s="1"/>
  <c r="P1252" i="7" s="1"/>
  <c r="S1252" i="7" s="1"/>
  <c r="J1329" i="7"/>
  <c r="O1480" i="7"/>
  <c r="R630" i="7"/>
  <c r="S630" i="7" s="1"/>
  <c r="R632" i="7"/>
  <c r="S632" i="7" s="1"/>
  <c r="P414" i="7"/>
  <c r="S414" i="7" s="1"/>
  <c r="U414" i="7" s="1"/>
  <c r="P418" i="7"/>
  <c r="S418" i="7" s="1"/>
  <c r="P818" i="7"/>
  <c r="S818" i="7" s="1"/>
  <c r="S840" i="7"/>
  <c r="U840" i="7" s="1"/>
  <c r="P880" i="7"/>
  <c r="S880" i="7" s="1"/>
  <c r="P1160" i="7"/>
  <c r="P1242" i="7"/>
  <c r="S1242" i="7" s="1"/>
  <c r="K659" i="7"/>
  <c r="L659" i="7" s="1"/>
  <c r="O1566" i="7"/>
  <c r="O1336" i="7"/>
  <c r="J1489" i="7"/>
  <c r="R914" i="7"/>
  <c r="S914" i="7" s="1"/>
  <c r="U914" i="7" s="1"/>
  <c r="R916" i="7"/>
  <c r="S1210" i="7"/>
  <c r="U1210" i="7" s="1"/>
  <c r="J203" i="7"/>
  <c r="J219" i="7"/>
  <c r="J235" i="7"/>
  <c r="J251" i="7"/>
  <c r="R242" i="7"/>
  <c r="R274" i="7"/>
  <c r="J593" i="7"/>
  <c r="O534" i="7"/>
  <c r="T534" i="7" s="1"/>
  <c r="V534" i="7" s="1"/>
  <c r="Y534" i="7" s="1"/>
  <c r="R960" i="7"/>
  <c r="O1584" i="7"/>
  <c r="J1585" i="7"/>
  <c r="R1518" i="7"/>
  <c r="R1516" i="7"/>
  <c r="O612" i="7"/>
  <c r="O614" i="7"/>
  <c r="R364" i="7"/>
  <c r="S364" i="7" s="1"/>
  <c r="T364" i="7" s="1"/>
  <c r="V364" i="7" s="1"/>
  <c r="Y364" i="7" s="1"/>
  <c r="O698" i="7"/>
  <c r="T26" i="7"/>
  <c r="V26" i="7" s="1"/>
  <c r="Y26" i="7" s="1"/>
  <c r="R74" i="7"/>
  <c r="O650" i="7"/>
  <c r="T650" i="7" s="1"/>
  <c r="V650" i="7" s="1"/>
  <c r="Y650" i="7" s="1"/>
  <c r="O964" i="7"/>
  <c r="O872" i="7"/>
  <c r="R528" i="7"/>
  <c r="O1622" i="7"/>
  <c r="O1620" i="7"/>
  <c r="T1620" i="7" s="1"/>
  <c r="V1620" i="7" s="1"/>
  <c r="Y1620" i="7" s="1"/>
  <c r="J1577" i="7"/>
  <c r="O1576" i="7"/>
  <c r="J1417" i="7"/>
  <c r="O1416" i="7"/>
  <c r="J1297" i="7"/>
  <c r="O1296" i="7"/>
  <c r="J1101" i="7"/>
  <c r="O1100" i="7"/>
  <c r="R858" i="7"/>
  <c r="O814" i="7"/>
  <c r="P1072" i="7"/>
  <c r="P1424" i="7"/>
  <c r="T30" i="7"/>
  <c r="V30" i="7" s="1"/>
  <c r="Y30" i="7" s="1"/>
  <c r="O482" i="7"/>
  <c r="O490" i="7"/>
  <c r="O804" i="7"/>
  <c r="J871" i="7"/>
  <c r="J803" i="7"/>
  <c r="J697" i="7"/>
  <c r="R1596" i="7"/>
  <c r="O1500" i="7"/>
  <c r="J1501" i="7"/>
  <c r="J567" i="7"/>
  <c r="R470" i="7"/>
  <c r="R704" i="7"/>
  <c r="O1018" i="7"/>
  <c r="O136" i="7"/>
  <c r="R600" i="7"/>
  <c r="O954" i="7"/>
  <c r="T954" i="7" s="1"/>
  <c r="V954" i="7" s="1"/>
  <c r="Y954" i="7" s="1"/>
  <c r="O1016" i="7"/>
  <c r="T1016" i="7" s="1"/>
  <c r="V1016" i="7" s="1"/>
  <c r="Y1016" i="7" s="1"/>
  <c r="R1612" i="7"/>
  <c r="R1610" i="7"/>
  <c r="R1436" i="7"/>
  <c r="R1428" i="7"/>
  <c r="S1428" i="7" s="1"/>
  <c r="T1428" i="7" s="1"/>
  <c r="V1428" i="7" s="1"/>
  <c r="Y1428" i="7" s="1"/>
  <c r="J1377" i="7"/>
  <c r="O1376" i="7"/>
  <c r="R1168" i="7"/>
  <c r="R948" i="7"/>
  <c r="S948" i="7" s="1"/>
  <c r="J821" i="7"/>
  <c r="O822" i="7"/>
  <c r="R690" i="7"/>
  <c r="R692" i="7"/>
  <c r="R220" i="7"/>
  <c r="R188" i="7"/>
  <c r="R136" i="7"/>
  <c r="P1056" i="7"/>
  <c r="S1056" i="7" s="1"/>
  <c r="P1232" i="7"/>
  <c r="S1232" i="7" s="1"/>
  <c r="U1232" i="7" s="1"/>
  <c r="J135" i="7"/>
  <c r="J195" i="7"/>
  <c r="J211" i="7"/>
  <c r="J227" i="7"/>
  <c r="J243" i="7"/>
  <c r="R128" i="7"/>
  <c r="R226" i="7"/>
  <c r="R258" i="7"/>
  <c r="S258" i="7" s="1"/>
  <c r="T258" i="7" s="1"/>
  <c r="V258" i="7" s="1"/>
  <c r="Y258" i="7" s="1"/>
  <c r="R832" i="7"/>
  <c r="O924" i="7"/>
  <c r="R1530" i="7"/>
  <c r="R1528" i="7"/>
  <c r="R476" i="7"/>
  <c r="O10" i="7"/>
  <c r="O1600" i="7"/>
  <c r="T1600" i="7" s="1"/>
  <c r="V1600" i="7" s="1"/>
  <c r="Y1600" i="7" s="1"/>
  <c r="R1566" i="7"/>
  <c r="S1566" i="7" s="1"/>
  <c r="R1470" i="7"/>
  <c r="R1466" i="7"/>
  <c r="R1456" i="7"/>
  <c r="O1436" i="7"/>
  <c r="R1392" i="7"/>
  <c r="R1338" i="7"/>
  <c r="R1296" i="7"/>
  <c r="R1228" i="7"/>
  <c r="R1220" i="7"/>
  <c r="R1212" i="7"/>
  <c r="R1190" i="7"/>
  <c r="R1160" i="7"/>
  <c r="R1152" i="7"/>
  <c r="R1100" i="7"/>
  <c r="R1092" i="7"/>
  <c r="R1084" i="7"/>
  <c r="R1032" i="7"/>
  <c r="R1024" i="7"/>
  <c r="O898" i="7"/>
  <c r="R820" i="7"/>
  <c r="R768" i="7"/>
  <c r="S768" i="7" s="1"/>
  <c r="R754" i="7"/>
  <c r="R740" i="7"/>
  <c r="O712" i="7"/>
  <c r="T712" i="7" s="1"/>
  <c r="V712" i="7" s="1"/>
  <c r="Y712" i="7" s="1"/>
  <c r="O632" i="7"/>
  <c r="R586" i="7"/>
  <c r="O484" i="7"/>
  <c r="T484" i="7" s="1"/>
  <c r="V484" i="7" s="1"/>
  <c r="Y484" i="7" s="1"/>
  <c r="R360" i="7"/>
  <c r="S360" i="7" s="1"/>
  <c r="R338" i="7"/>
  <c r="R328" i="7"/>
  <c r="R312" i="7"/>
  <c r="R296" i="7"/>
  <c r="R288" i="7"/>
  <c r="R244" i="7"/>
  <c r="R120" i="7"/>
  <c r="S120" i="7" s="1"/>
  <c r="O74" i="7"/>
  <c r="R1554" i="7"/>
  <c r="R1532" i="7"/>
  <c r="S1532" i="7" s="1"/>
  <c r="R1340" i="7"/>
  <c r="O1122" i="7"/>
  <c r="T1122" i="7" s="1"/>
  <c r="V1122" i="7" s="1"/>
  <c r="Y1122" i="7" s="1"/>
  <c r="O962" i="7"/>
  <c r="T962" i="7" s="1"/>
  <c r="V962" i="7" s="1"/>
  <c r="Y962" i="7" s="1"/>
  <c r="O902" i="7"/>
  <c r="T902" i="7" s="1"/>
  <c r="V902" i="7" s="1"/>
  <c r="Y902" i="7" s="1"/>
  <c r="O862" i="7"/>
  <c r="O786" i="7"/>
  <c r="T786" i="7" s="1"/>
  <c r="V786" i="7" s="1"/>
  <c r="Y786" i="7" s="1"/>
  <c r="R682" i="7"/>
  <c r="S682" i="7" s="1"/>
  <c r="O648" i="7"/>
  <c r="O624" i="7"/>
  <c r="T624" i="7" s="1"/>
  <c r="V624" i="7" s="1"/>
  <c r="Y624" i="7" s="1"/>
  <c r="R590" i="7"/>
  <c r="R454" i="7"/>
  <c r="S454" i="7" s="1"/>
  <c r="R280" i="7"/>
  <c r="R172" i="7"/>
  <c r="S172" i="7" s="1"/>
  <c r="R70" i="7"/>
  <c r="R56" i="7"/>
  <c r="S56" i="7" s="1"/>
  <c r="R1630" i="7"/>
  <c r="O1590" i="7"/>
  <c r="O1528" i="7"/>
  <c r="R1510" i="7"/>
  <c r="O1484" i="7"/>
  <c r="R1460" i="7"/>
  <c r="R1424" i="7"/>
  <c r="O1420" i="7"/>
  <c r="R1410" i="7"/>
  <c r="R1402" i="7"/>
  <c r="R1272" i="7"/>
  <c r="R1254" i="7"/>
  <c r="R1224" i="7"/>
  <c r="S1224" i="7" s="1"/>
  <c r="R1216" i="7"/>
  <c r="R1164" i="7"/>
  <c r="R1156" i="7"/>
  <c r="R1148" i="7"/>
  <c r="R1126" i="7"/>
  <c r="S1126" i="7" s="1"/>
  <c r="U1126" i="7" s="1"/>
  <c r="R1096" i="7"/>
  <c r="R1088" i="7"/>
  <c r="R1036" i="7"/>
  <c r="R1028" i="7"/>
  <c r="R1020" i="7"/>
  <c r="R860" i="7"/>
  <c r="O850" i="7"/>
  <c r="T850" i="7" s="1"/>
  <c r="V850" i="7" s="1"/>
  <c r="Y850" i="7" s="1"/>
  <c r="R836" i="7"/>
  <c r="S836" i="7" s="1"/>
  <c r="U836" i="7" s="1"/>
  <c r="O654" i="7"/>
  <c r="R616" i="7"/>
  <c r="S616" i="7" s="1"/>
  <c r="O606" i="7"/>
  <c r="R596" i="7"/>
  <c r="O572" i="7"/>
  <c r="T572" i="7" s="1"/>
  <c r="V572" i="7" s="1"/>
  <c r="Y572" i="7" s="1"/>
  <c r="R524" i="7"/>
  <c r="R494" i="7"/>
  <c r="S494" i="7" s="1"/>
  <c r="R340" i="7"/>
  <c r="R316" i="7"/>
  <c r="R308" i="7"/>
  <c r="S308" i="7" s="1"/>
  <c r="R300" i="7"/>
  <c r="S300" i="7" s="1"/>
  <c r="U300" i="7" s="1"/>
  <c r="R292" i="7"/>
  <c r="R248" i="7"/>
  <c r="O86" i="7"/>
  <c r="T86" i="7" s="1"/>
  <c r="V86" i="7" s="1"/>
  <c r="Y86" i="7" s="1"/>
  <c r="R38" i="7"/>
  <c r="R1454" i="7"/>
  <c r="R1432" i="7"/>
  <c r="O1426" i="7"/>
  <c r="R946" i="7"/>
  <c r="S946" i="7" s="1"/>
  <c r="U946" i="7" s="1"/>
  <c r="O918" i="7"/>
  <c r="R822" i="7"/>
  <c r="R556" i="7"/>
  <c r="R552" i="7"/>
  <c r="R532" i="7"/>
  <c r="R380" i="7"/>
  <c r="R216" i="7"/>
  <c r="R130" i="7"/>
  <c r="R82" i="7"/>
  <c r="R44" i="7"/>
  <c r="O982" i="7"/>
  <c r="R956" i="7"/>
  <c r="O886" i="7"/>
  <c r="O854" i="7"/>
  <c r="R828" i="7"/>
  <c r="R686" i="7"/>
  <c r="O646" i="7"/>
  <c r="T646" i="7" s="1"/>
  <c r="V646" i="7" s="1"/>
  <c r="Y646" i="7" s="1"/>
  <c r="O628" i="7"/>
  <c r="O622" i="7"/>
  <c r="T622" i="7" s="1"/>
  <c r="V622" i="7" s="1"/>
  <c r="Y622" i="7" s="1"/>
  <c r="O568" i="7"/>
  <c r="O536" i="7"/>
  <c r="T536" i="7" s="1"/>
  <c r="V536" i="7" s="1"/>
  <c r="Y536" i="7" s="1"/>
  <c r="L525" i="7"/>
  <c r="P524" i="7" s="1"/>
  <c r="S524" i="7" s="1"/>
  <c r="U524" i="7" s="1"/>
  <c r="R492" i="7"/>
  <c r="R94" i="7"/>
  <c r="T94" i="7" s="1"/>
  <c r="V94" i="7" s="1"/>
  <c r="Y94" i="7" s="1"/>
  <c r="R34" i="7"/>
  <c r="R1618" i="7"/>
  <c r="O1612" i="7"/>
  <c r="R1604" i="7"/>
  <c r="R1584" i="7"/>
  <c r="R1580" i="7"/>
  <c r="R1570" i="7"/>
  <c r="R1564" i="7"/>
  <c r="R1536" i="7"/>
  <c r="O1532" i="7"/>
  <c r="R1500" i="7"/>
  <c r="R1464" i="7"/>
  <c r="J1437" i="7"/>
  <c r="R1336" i="7"/>
  <c r="O1298" i="7"/>
  <c r="R1290" i="7"/>
  <c r="O1186" i="7"/>
  <c r="R922" i="7"/>
  <c r="R898" i="7"/>
  <c r="S898" i="7" s="1"/>
  <c r="U898" i="7" s="1"/>
  <c r="O878" i="7"/>
  <c r="O866" i="7"/>
  <c r="T866" i="7" s="1"/>
  <c r="V866" i="7" s="1"/>
  <c r="Y866" i="7" s="1"/>
  <c r="R802" i="7"/>
  <c r="R796" i="7"/>
  <c r="S796" i="7" s="1"/>
  <c r="O770" i="7"/>
  <c r="R748" i="7"/>
  <c r="R726" i="7"/>
  <c r="S726" i="7" s="1"/>
  <c r="U726" i="7" s="1"/>
  <c r="R620" i="7"/>
  <c r="S620" i="7" s="1"/>
  <c r="O608" i="7"/>
  <c r="T608" i="7" s="1"/>
  <c r="V608" i="7" s="1"/>
  <c r="Y608" i="7" s="1"/>
  <c r="R580" i="7"/>
  <c r="O492" i="7"/>
  <c r="R486" i="7"/>
  <c r="S486" i="7" s="1"/>
  <c r="R466" i="7"/>
  <c r="R440" i="7"/>
  <c r="R424" i="7"/>
  <c r="S424" i="7" s="1"/>
  <c r="U424" i="7" s="1"/>
  <c r="R408" i="7"/>
  <c r="S408" i="7" s="1"/>
  <c r="R392" i="7"/>
  <c r="R276" i="7"/>
  <c r="R204" i="7"/>
  <c r="R196" i="7"/>
  <c r="R148" i="7"/>
  <c r="O122" i="7"/>
  <c r="R114" i="7"/>
  <c r="O110" i="7"/>
  <c r="R66" i="7"/>
  <c r="O54" i="7"/>
  <c r="R40" i="7"/>
  <c r="Q590" i="7"/>
  <c r="Q358" i="7"/>
  <c r="T358" i="7" s="1"/>
  <c r="V358" i="7" s="1"/>
  <c r="Y358" i="7" s="1"/>
  <c r="Q360" i="7"/>
  <c r="Q724" i="7"/>
  <c r="Q726" i="7"/>
  <c r="Q1244" i="7"/>
  <c r="Q1242" i="7"/>
  <c r="Q430" i="7"/>
  <c r="T430" i="7" s="1"/>
  <c r="V430" i="7" s="1"/>
  <c r="Y430" i="7" s="1"/>
  <c r="Q432" i="7"/>
  <c r="T432" i="7" s="1"/>
  <c r="V432" i="7" s="1"/>
  <c r="Y432" i="7" s="1"/>
  <c r="Q504" i="7"/>
  <c r="T504" i="7" s="1"/>
  <c r="V504" i="7" s="1"/>
  <c r="Y504" i="7" s="1"/>
  <c r="U8" i="7"/>
  <c r="T8" i="7"/>
  <c r="V8" i="7" s="1"/>
  <c r="Q14" i="7"/>
  <c r="T14" i="7" s="1"/>
  <c r="V14" i="7" s="1"/>
  <c r="Y14" i="7" s="1"/>
  <c r="Q12" i="7"/>
  <c r="T12" i="7" s="1"/>
  <c r="V12" i="7" s="1"/>
  <c r="Y12" i="7" s="1"/>
  <c r="Q716" i="7"/>
  <c r="T716" i="7" s="1"/>
  <c r="V716" i="7" s="1"/>
  <c r="Y716" i="7" s="1"/>
  <c r="Q714" i="7"/>
  <c r="T714" i="7" s="1"/>
  <c r="V714" i="7" s="1"/>
  <c r="Y714" i="7" s="1"/>
  <c r="Q200" i="7"/>
  <c r="T200" i="7" s="1"/>
  <c r="V200" i="7" s="1"/>
  <c r="Y200" i="7" s="1"/>
  <c r="Q516" i="7"/>
  <c r="T516" i="7" s="1"/>
  <c r="V516" i="7" s="1"/>
  <c r="Y516" i="7" s="1"/>
  <c r="Q518" i="7"/>
  <c r="T518" i="7" s="1"/>
  <c r="V518" i="7" s="1"/>
  <c r="Y518" i="7" s="1"/>
  <c r="Q766" i="7"/>
  <c r="Q1152" i="7"/>
  <c r="Q896" i="7"/>
  <c r="T896" i="7" s="1"/>
  <c r="V896" i="7" s="1"/>
  <c r="Y896" i="7" s="1"/>
  <c r="Q90" i="7"/>
  <c r="Q990" i="7"/>
  <c r="T990" i="7" s="1"/>
  <c r="V990" i="7" s="1"/>
  <c r="Y990" i="7" s="1"/>
  <c r="Q992" i="7"/>
  <c r="T992" i="7" s="1"/>
  <c r="V992" i="7" s="1"/>
  <c r="Y992" i="7" s="1"/>
  <c r="Q438" i="7"/>
  <c r="T438" i="7" s="1"/>
  <c r="V438" i="7" s="1"/>
  <c r="Y438" i="7" s="1"/>
  <c r="P1538" i="7"/>
  <c r="S1538" i="7" s="1"/>
  <c r="Q300" i="7"/>
  <c r="Q260" i="7"/>
  <c r="Q1292" i="7"/>
  <c r="Q1294" i="7"/>
  <c r="T1294" i="7" s="1"/>
  <c r="V1294" i="7" s="1"/>
  <c r="Y1294" i="7" s="1"/>
  <c r="P470" i="7"/>
  <c r="P472" i="7"/>
  <c r="S472" i="7" s="1"/>
  <c r="P1308" i="7"/>
  <c r="S1308" i="7" s="1"/>
  <c r="U1308" i="7" s="1"/>
  <c r="P1306" i="7"/>
  <c r="S1306" i="7" s="1"/>
  <c r="U1306" i="7" s="1"/>
  <c r="P612" i="7"/>
  <c r="S612" i="7" s="1"/>
  <c r="U612" i="7" s="1"/>
  <c r="P614" i="7"/>
  <c r="S614" i="7" s="1"/>
  <c r="U614" i="7" s="1"/>
  <c r="Q26" i="7"/>
  <c r="Q28" i="7"/>
  <c r="T28" i="7" s="1"/>
  <c r="V28" i="7" s="1"/>
  <c r="Y28" i="7" s="1"/>
  <c r="Q1572" i="7"/>
  <c r="Q1278" i="7"/>
  <c r="Q1048" i="7"/>
  <c r="Q1622" i="7"/>
  <c r="P1380" i="7"/>
  <c r="S1380" i="7" s="1"/>
  <c r="P1546" i="7"/>
  <c r="P1548" i="7"/>
  <c r="P1404" i="7"/>
  <c r="P672" i="7"/>
  <c r="S672" i="7" s="1"/>
  <c r="U672" i="7" s="1"/>
  <c r="P674" i="7"/>
  <c r="S674" i="7" s="1"/>
  <c r="U674" i="7" s="1"/>
  <c r="P1460" i="7"/>
  <c r="S1460" i="7" s="1"/>
  <c r="P576" i="7"/>
  <c r="S576" i="7" s="1"/>
  <c r="P1556" i="7"/>
  <c r="S1556" i="7" s="1"/>
  <c r="U1556" i="7" s="1"/>
  <c r="P1558" i="7"/>
  <c r="S1558" i="7" s="1"/>
  <c r="U1558" i="7" s="1"/>
  <c r="P20" i="7"/>
  <c r="S20" i="7" s="1"/>
  <c r="U20" i="7" s="1"/>
  <c r="P18" i="7"/>
  <c r="S18" i="7" s="1"/>
  <c r="U18" i="7" s="1"/>
  <c r="P1620" i="7"/>
  <c r="S1620" i="7" s="1"/>
  <c r="P1622" i="7"/>
  <c r="S1622" i="7" s="1"/>
  <c r="U1622" i="7" s="1"/>
  <c r="P26" i="7"/>
  <c r="S26" i="7" s="1"/>
  <c r="U26" i="7" s="1"/>
  <c r="P74" i="7"/>
  <c r="S74" i="7" s="1"/>
  <c r="U74" i="7" s="1"/>
  <c r="P28" i="7"/>
  <c r="S28" i="7" s="1"/>
  <c r="U28" i="7" s="1"/>
  <c r="P792" i="7"/>
  <c r="S792" i="7" s="1"/>
  <c r="P52" i="7"/>
  <c r="S52" i="7" s="1"/>
  <c r="U52" i="7" s="1"/>
  <c r="P66" i="7"/>
  <c r="S66" i="7" s="1"/>
  <c r="U66" i="7" s="1"/>
  <c r="P324" i="7"/>
  <c r="P356" i="7"/>
  <c r="S356" i="7" s="1"/>
  <c r="U356" i="7" s="1"/>
  <c r="P38" i="7"/>
  <c r="S38" i="7" s="1"/>
  <c r="U38" i="7" s="1"/>
  <c r="P116" i="7"/>
  <c r="S116" i="7" s="1"/>
  <c r="P90" i="7"/>
  <c r="S90" i="7" s="1"/>
  <c r="U90" i="7" s="1"/>
  <c r="P346" i="7"/>
  <c r="S346" i="7" s="1"/>
  <c r="P378" i="7"/>
  <c r="S378" i="7" s="1"/>
  <c r="P410" i="7"/>
  <c r="S410" i="7" s="1"/>
  <c r="U410" i="7" s="1"/>
  <c r="P54" i="7"/>
  <c r="S54" i="7" s="1"/>
  <c r="P110" i="7"/>
  <c r="S110" i="7" s="1"/>
  <c r="U110" i="7" s="1"/>
  <c r="P332" i="7"/>
  <c r="S332" i="7" s="1"/>
  <c r="U332" i="7" s="1"/>
  <c r="P30" i="7"/>
  <c r="S30" i="7" s="1"/>
  <c r="U30" i="7" s="1"/>
  <c r="P466" i="7"/>
  <c r="L695" i="7"/>
  <c r="P694" i="7" s="1"/>
  <c r="S694" i="7" s="1"/>
  <c r="U694" i="7" s="1"/>
  <c r="U1098" i="7"/>
  <c r="L627" i="7"/>
  <c r="L707" i="7"/>
  <c r="P706" i="7" s="1"/>
  <c r="S706" i="7" s="1"/>
  <c r="U706" i="7" s="1"/>
  <c r="P980" i="7"/>
  <c r="S980" i="7" s="1"/>
  <c r="U980" i="7" s="1"/>
  <c r="P776" i="7"/>
  <c r="S776" i="7" s="1"/>
  <c r="U776" i="7" s="1"/>
  <c r="P856" i="7"/>
  <c r="S856" i="7" s="1"/>
  <c r="U856" i="7" s="1"/>
  <c r="P832" i="7"/>
  <c r="S832" i="7" s="1"/>
  <c r="U832" i="7" s="1"/>
  <c r="P1088" i="7"/>
  <c r="S1088" i="7" s="1"/>
  <c r="U1088" i="7" s="1"/>
  <c r="P712" i="7"/>
  <c r="S712" i="7" s="1"/>
  <c r="P864" i="7"/>
  <c r="S864" i="7" s="1"/>
  <c r="U864" i="7" s="1"/>
  <c r="P984" i="7"/>
  <c r="S984" i="7" s="1"/>
  <c r="U984" i="7" s="1"/>
  <c r="P720" i="7"/>
  <c r="S720" i="7" s="1"/>
  <c r="U720" i="7" s="1"/>
  <c r="P904" i="7"/>
  <c r="S904" i="7" s="1"/>
  <c r="U904" i="7" s="1"/>
  <c r="P932" i="7"/>
  <c r="S932" i="7" s="1"/>
  <c r="U932" i="7" s="1"/>
  <c r="P976" i="7"/>
  <c r="S976" i="7" s="1"/>
  <c r="R1594" i="7"/>
  <c r="R1592" i="7"/>
  <c r="K1553" i="7"/>
  <c r="L1553" i="7" s="1"/>
  <c r="J1525" i="7"/>
  <c r="O1526" i="7"/>
  <c r="J1431" i="7"/>
  <c r="O1432" i="7"/>
  <c r="O1430" i="7"/>
  <c r="J1325" i="7"/>
  <c r="O1324" i="7"/>
  <c r="O1326" i="7"/>
  <c r="R1276" i="7"/>
  <c r="R1278" i="7"/>
  <c r="R762" i="7"/>
  <c r="R764" i="7"/>
  <c r="S764" i="7" s="1"/>
  <c r="P1064" i="7"/>
  <c r="S1064" i="7" s="1"/>
  <c r="P1152" i="7"/>
  <c r="S1152" i="7" s="1"/>
  <c r="U1152" i="7" s="1"/>
  <c r="P1208" i="7"/>
  <c r="S1208" i="7" s="1"/>
  <c r="U1208" i="7" s="1"/>
  <c r="L1571" i="7"/>
  <c r="P1570" i="7" s="1"/>
  <c r="S1570" i="7" s="1"/>
  <c r="P1180" i="7"/>
  <c r="S1180" i="7" s="1"/>
  <c r="U1180" i="7" s="1"/>
  <c r="P1240" i="7"/>
  <c r="S1240" i="7" s="1"/>
  <c r="P1486" i="7"/>
  <c r="S1486" i="7" s="1"/>
  <c r="U1486" i="7" s="1"/>
  <c r="P1168" i="7"/>
  <c r="S1168" i="7" s="1"/>
  <c r="K1453" i="7"/>
  <c r="L1453" i="7" s="1"/>
  <c r="P1000" i="7"/>
  <c r="P1080" i="7"/>
  <c r="S1080" i="7" s="1"/>
  <c r="P1104" i="7"/>
  <c r="S1104" i="7" s="1"/>
  <c r="U1104" i="7" s="1"/>
  <c r="P1216" i="7"/>
  <c r="S1216" i="7" s="1"/>
  <c r="U1216" i="7" s="1"/>
  <c r="P1144" i="7"/>
  <c r="S1144" i="7" s="1"/>
  <c r="P1244" i="7"/>
  <c r="S1244" i="7" s="1"/>
  <c r="U1244" i="7" s="1"/>
  <c r="P1260" i="7"/>
  <c r="S1260" i="7" s="1"/>
  <c r="U1260" i="7" s="1"/>
  <c r="P1288" i="7"/>
  <c r="S1288" i="7" s="1"/>
  <c r="U1288" i="7" s="1"/>
  <c r="L757" i="7"/>
  <c r="P756" i="7" s="1"/>
  <c r="S756" i="7" s="1"/>
  <c r="U756" i="7" s="1"/>
  <c r="K1311" i="7"/>
  <c r="L1311" i="7" s="1"/>
  <c r="K1407" i="7"/>
  <c r="L1407" i="7" s="1"/>
  <c r="K1609" i="7"/>
  <c r="L1609" i="7" s="1"/>
  <c r="L1575" i="7"/>
  <c r="P1048" i="7"/>
  <c r="S1048" i="7" s="1"/>
  <c r="P1096" i="7"/>
  <c r="K1607" i="7"/>
  <c r="L1607" i="7" s="1"/>
  <c r="P1606" i="7" s="1"/>
  <c r="S1606" i="7" s="1"/>
  <c r="K1593" i="7"/>
  <c r="L1593" i="7" s="1"/>
  <c r="P1592" i="7" s="1"/>
  <c r="J1495" i="7"/>
  <c r="O1496" i="7"/>
  <c r="O1372" i="7"/>
  <c r="J1373" i="7"/>
  <c r="O1374" i="7"/>
  <c r="R1344" i="7"/>
  <c r="R1346" i="7"/>
  <c r="S1346" i="7" s="1"/>
  <c r="R912" i="7"/>
  <c r="S912" i="7" s="1"/>
  <c r="R910" i="7"/>
  <c r="S910" i="7" s="1"/>
  <c r="R542" i="7"/>
  <c r="S542" i="7" s="1"/>
  <c r="R544" i="7"/>
  <c r="S544" i="7" s="1"/>
  <c r="R458" i="7"/>
  <c r="R456" i="7"/>
  <c r="S456" i="7" s="1"/>
  <c r="R354" i="7"/>
  <c r="S354" i="7" s="1"/>
  <c r="R352" i="7"/>
  <c r="R1626" i="7"/>
  <c r="R1624" i="7"/>
  <c r="O1572" i="7"/>
  <c r="O1570" i="7"/>
  <c r="O1444" i="7"/>
  <c r="J1443" i="7"/>
  <c r="O1442" i="7"/>
  <c r="O1384" i="7"/>
  <c r="J1385" i="7"/>
  <c r="R1200" i="7"/>
  <c r="R1198" i="7"/>
  <c r="R1072" i="7"/>
  <c r="R1070" i="7"/>
  <c r="K1625" i="7"/>
  <c r="L1625" i="7" s="1"/>
  <c r="P1624" i="7" s="1"/>
  <c r="S1624" i="7" s="1"/>
  <c r="R1576" i="7"/>
  <c r="O1508" i="7"/>
  <c r="J1507" i="7"/>
  <c r="O1506" i="7"/>
  <c r="R1478" i="7"/>
  <c r="S1478" i="7" s="1"/>
  <c r="R1476" i="7"/>
  <c r="O1212" i="7"/>
  <c r="O1214" i="7"/>
  <c r="J1213" i="7"/>
  <c r="O1084" i="7"/>
  <c r="O1086" i="7"/>
  <c r="J1085" i="7"/>
  <c r="R844" i="7"/>
  <c r="R846" i="7"/>
  <c r="O788" i="7"/>
  <c r="J789" i="7"/>
  <c r="J601" i="7"/>
  <c r="O602" i="7"/>
  <c r="J587" i="7"/>
  <c r="O586" i="7"/>
  <c r="O588" i="7"/>
  <c r="K1617" i="7"/>
  <c r="L1617" i="7" s="1"/>
  <c r="O1604" i="7"/>
  <c r="J1603" i="7"/>
  <c r="O1602" i="7"/>
  <c r="R1542" i="7"/>
  <c r="R1540" i="7"/>
  <c r="O1448" i="7"/>
  <c r="J1449" i="7"/>
  <c r="J987" i="7"/>
  <c r="O986" i="7"/>
  <c r="O988" i="7"/>
  <c r="J941" i="7"/>
  <c r="O942" i="7"/>
  <c r="O940" i="7"/>
  <c r="J685" i="7"/>
  <c r="O684" i="7"/>
  <c r="R1608" i="7"/>
  <c r="O1512" i="7"/>
  <c r="J1513" i="7"/>
  <c r="R1484" i="7"/>
  <c r="S1484" i="7" s="1"/>
  <c r="R1482" i="7"/>
  <c r="R1420" i="7"/>
  <c r="S1420" i="7" s="1"/>
  <c r="R1418" i="7"/>
  <c r="O1250" i="7"/>
  <c r="J1249" i="7"/>
  <c r="R874" i="7"/>
  <c r="R876" i="7"/>
  <c r="R708" i="7"/>
  <c r="R710" i="7"/>
  <c r="S710" i="7" s="1"/>
  <c r="O702" i="7"/>
  <c r="J703" i="7"/>
  <c r="R1562" i="7"/>
  <c r="R1560" i="7"/>
  <c r="R1548" i="7"/>
  <c r="R1546" i="7"/>
  <c r="R1264" i="7"/>
  <c r="R1262" i="7"/>
  <c r="R1136" i="7"/>
  <c r="R1134" i="7"/>
  <c r="S1134" i="7" s="1"/>
  <c r="R1008" i="7"/>
  <c r="S1008" i="7" s="1"/>
  <c r="R1006" i="7"/>
  <c r="R818" i="7"/>
  <c r="R816" i="7"/>
  <c r="S816" i="7" s="1"/>
  <c r="O722" i="7"/>
  <c r="O724" i="7"/>
  <c r="K1561" i="7"/>
  <c r="L1561" i="7" s="1"/>
  <c r="P1560" i="7" s="1"/>
  <c r="S1560" i="7" s="1"/>
  <c r="O1148" i="7"/>
  <c r="O1150" i="7"/>
  <c r="J1149" i="7"/>
  <c r="O1020" i="7"/>
  <c r="O1022" i="7"/>
  <c r="J1021" i="7"/>
  <c r="J959" i="7"/>
  <c r="O960" i="7"/>
  <c r="O958" i="7"/>
  <c r="R888" i="7"/>
  <c r="S888" i="7" s="1"/>
  <c r="R886" i="7"/>
  <c r="O744" i="7"/>
  <c r="J745" i="7"/>
  <c r="O746" i="7"/>
  <c r="O1470" i="7"/>
  <c r="O1502" i="7"/>
  <c r="R1404" i="7"/>
  <c r="R1256" i="7"/>
  <c r="R1192" i="7"/>
  <c r="R1128" i="7"/>
  <c r="S1128" i="7" s="1"/>
  <c r="R1064" i="7"/>
  <c r="R1000" i="7"/>
  <c r="R656" i="7"/>
  <c r="S656" i="7" s="1"/>
  <c r="O1242" i="7"/>
  <c r="O874" i="7"/>
  <c r="O1304" i="7"/>
  <c r="O1578" i="7"/>
  <c r="R966" i="7"/>
  <c r="O950" i="7"/>
  <c r="O838" i="7"/>
  <c r="O728" i="7"/>
  <c r="O662" i="7"/>
  <c r="J663" i="7"/>
  <c r="R558" i="7"/>
  <c r="R446" i="7"/>
  <c r="S446" i="7" s="1"/>
  <c r="O1358" i="7"/>
  <c r="R988" i="7"/>
  <c r="R982" i="7"/>
  <c r="S982" i="7" s="1"/>
  <c r="O926" i="7"/>
  <c r="R778" i="7"/>
  <c r="O766" i="7"/>
  <c r="O590" i="7"/>
  <c r="O1048" i="7"/>
  <c r="O1112" i="7"/>
  <c r="O1176" i="7"/>
  <c r="O1240" i="7"/>
  <c r="O1536" i="7"/>
  <c r="O790" i="7"/>
  <c r="O686" i="7"/>
  <c r="O652" i="7"/>
  <c r="R1382" i="7"/>
  <c r="S1382" i="7" s="1"/>
  <c r="O1586" i="7"/>
  <c r="O1608" i="7"/>
  <c r="R1332" i="7"/>
  <c r="S1332" i="7" s="1"/>
  <c r="R930" i="7"/>
  <c r="R900" i="7"/>
  <c r="S900" i="7" s="1"/>
  <c r="R882" i="7"/>
  <c r="S882" i="7" s="1"/>
  <c r="R788" i="7"/>
  <c r="O692" i="7"/>
  <c r="R644" i="7"/>
  <c r="S644" i="7" s="1"/>
  <c r="K557" i="7"/>
  <c r="L557" i="7" s="1"/>
  <c r="R324" i="7"/>
  <c r="J1581" i="7"/>
  <c r="J1613" i="7"/>
  <c r="O976" i="7"/>
  <c r="O1610" i="7"/>
  <c r="R1412" i="7"/>
  <c r="S1412" i="7" s="1"/>
  <c r="R1292" i="7"/>
  <c r="R906" i="7"/>
  <c r="R794" i="7"/>
  <c r="S794" i="7" s="1"/>
  <c r="R770" i="7"/>
  <c r="S770" i="7" s="1"/>
  <c r="O710" i="7"/>
  <c r="O704" i="7"/>
  <c r="R678" i="7"/>
  <c r="K589" i="7"/>
  <c r="L589" i="7" s="1"/>
  <c r="J605" i="7"/>
  <c r="R482" i="7"/>
  <c r="S482" i="7" s="1"/>
  <c r="P1990" i="7" l="1"/>
  <c r="S1990" i="7" s="1"/>
  <c r="U1990" i="7" s="1"/>
  <c r="P1992" i="7"/>
  <c r="S1992" i="7" s="1"/>
  <c r="U1992" i="7" s="1"/>
  <c r="P1658" i="7"/>
  <c r="S1658" i="7" s="1"/>
  <c r="U1658" i="7" s="1"/>
  <c r="P1808" i="7"/>
  <c r="S1808" i="7" s="1"/>
  <c r="U1808" i="7" s="1"/>
  <c r="P1810" i="7"/>
  <c r="S1810" i="7" s="1"/>
  <c r="U1810" i="7" s="1"/>
  <c r="P1860" i="7"/>
  <c r="S1860" i="7" s="1"/>
  <c r="P1862" i="7"/>
  <c r="S1862" i="7" s="1"/>
  <c r="U1862" i="7" s="1"/>
  <c r="P1840" i="7"/>
  <c r="S1840" i="7" s="1"/>
  <c r="P1980" i="7"/>
  <c r="S1980" i="7" s="1"/>
  <c r="U1980" i="7" s="1"/>
  <c r="P1982" i="7"/>
  <c r="S1982" i="7" s="1"/>
  <c r="U1982" i="7" s="1"/>
  <c r="U1840" i="7"/>
  <c r="P1948" i="7"/>
  <c r="S1948" i="7" s="1"/>
  <c r="U1948" i="7" s="1"/>
  <c r="P1950" i="7"/>
  <c r="S1950" i="7" s="1"/>
  <c r="U1950" i="7" s="1"/>
  <c r="P1738" i="7"/>
  <c r="S1738" i="7" s="1"/>
  <c r="P1740" i="7"/>
  <c r="S1740" i="7" s="1"/>
  <c r="U1740" i="7" s="1"/>
  <c r="P1892" i="7"/>
  <c r="S1892" i="7" s="1"/>
  <c r="P1894" i="7"/>
  <c r="S1894" i="7" s="1"/>
  <c r="U1894" i="7" s="1"/>
  <c r="P1876" i="7"/>
  <c r="S1876" i="7" s="1"/>
  <c r="U1876" i="7" s="1"/>
  <c r="P1846" i="7"/>
  <c r="S1846" i="7" s="1"/>
  <c r="P1830" i="7"/>
  <c r="S1830" i="7" s="1"/>
  <c r="U1830" i="7" s="1"/>
  <c r="K1671" i="7"/>
  <c r="L1671" i="7"/>
  <c r="P1670" i="7" s="1"/>
  <c r="S1670" i="7" s="1"/>
  <c r="U1670" i="7" s="1"/>
  <c r="M1671" i="7"/>
  <c r="Q1670" i="7" s="1"/>
  <c r="Q1636" i="7"/>
  <c r="T1670" i="7"/>
  <c r="V1670" i="7" s="1"/>
  <c r="Y1670" i="7" s="1"/>
  <c r="U1758" i="7"/>
  <c r="T1758" i="7"/>
  <c r="V1758" i="7" s="1"/>
  <c r="Y1758" i="7" s="1"/>
  <c r="K1663" i="7"/>
  <c r="L1663" i="7" s="1"/>
  <c r="M1663" i="7"/>
  <c r="Q1726" i="7"/>
  <c r="T1718" i="7"/>
  <c r="V1718" i="7" s="1"/>
  <c r="Y1718" i="7" s="1"/>
  <c r="T1786" i="7"/>
  <c r="V1786" i="7" s="1"/>
  <c r="Y1786" i="7" s="1"/>
  <c r="T1744" i="7"/>
  <c r="V1744" i="7" s="1"/>
  <c r="Y1744" i="7" s="1"/>
  <c r="K1673" i="7"/>
  <c r="L1673" i="7" s="1"/>
  <c r="M1673" i="7"/>
  <c r="Q1764" i="7"/>
  <c r="T1834" i="7"/>
  <c r="V1834" i="7" s="1"/>
  <c r="Y1834" i="7" s="1"/>
  <c r="U1834" i="7"/>
  <c r="M1819" i="7"/>
  <c r="Q1818" i="7" s="1"/>
  <c r="K1819" i="7"/>
  <c r="L1819" i="7" s="1"/>
  <c r="P1818" i="7" s="1"/>
  <c r="S1818" i="7" s="1"/>
  <c r="U1818" i="7" s="1"/>
  <c r="T1770" i="7"/>
  <c r="V1770" i="7" s="1"/>
  <c r="Y1770" i="7" s="1"/>
  <c r="T1826" i="7"/>
  <c r="V1826" i="7" s="1"/>
  <c r="Y1826" i="7" s="1"/>
  <c r="U1826" i="7"/>
  <c r="T1928" i="7"/>
  <c r="V1928" i="7" s="1"/>
  <c r="Y1928" i="7" s="1"/>
  <c r="U1928" i="7"/>
  <c r="P1768" i="7"/>
  <c r="S1768" i="7" s="1"/>
  <c r="U1768" i="7" s="1"/>
  <c r="P1910" i="7"/>
  <c r="S1910" i="7" s="1"/>
  <c r="U1910" i="7" s="1"/>
  <c r="K1837" i="7"/>
  <c r="L1837" i="7" s="1"/>
  <c r="M1837" i="7"/>
  <c r="Q1836" i="7" s="1"/>
  <c r="L1933" i="7"/>
  <c r="M1933" i="7"/>
  <c r="K1933" i="7"/>
  <c r="P1946" i="7"/>
  <c r="S1946" i="7" s="1"/>
  <c r="T1944" i="7"/>
  <c r="V1944" i="7" s="1"/>
  <c r="Y1944" i="7" s="1"/>
  <c r="U1944" i="7"/>
  <c r="U1846" i="7"/>
  <c r="Q1804" i="7"/>
  <c r="Q1948" i="7"/>
  <c r="P1996" i="7"/>
  <c r="S1996" i="7" s="1"/>
  <c r="U1996" i="7" s="1"/>
  <c r="P1870" i="7"/>
  <c r="S1870" i="7" s="1"/>
  <c r="T1996" i="7"/>
  <c r="V1996" i="7" s="1"/>
  <c r="Y1996" i="7" s="1"/>
  <c r="P1998" i="7"/>
  <c r="S1998" i="7" s="1"/>
  <c r="U1998" i="7" s="1"/>
  <c r="K1655" i="7"/>
  <c r="L1655" i="7" s="1"/>
  <c r="M1655" i="7"/>
  <c r="Q1654" i="7" s="1"/>
  <c r="T1664" i="7"/>
  <c r="V1664" i="7" s="1"/>
  <c r="Y1664" i="7" s="1"/>
  <c r="T1674" i="7"/>
  <c r="V1674" i="7" s="1"/>
  <c r="Y1674" i="7" s="1"/>
  <c r="K1687" i="7"/>
  <c r="L1687" i="7" s="1"/>
  <c r="P1686" i="7" s="1"/>
  <c r="S1686" i="7" s="1"/>
  <c r="U1686" i="7" s="1"/>
  <c r="M1687" i="7"/>
  <c r="Q1686" i="7" s="1"/>
  <c r="U1676" i="7"/>
  <c r="T1726" i="7"/>
  <c r="V1726" i="7" s="1"/>
  <c r="Y1726" i="7" s="1"/>
  <c r="U1726" i="7"/>
  <c r="K1721" i="7"/>
  <c r="L1721" i="7"/>
  <c r="P1720" i="7" s="1"/>
  <c r="S1720" i="7" s="1"/>
  <c r="U1720" i="7" s="1"/>
  <c r="M1721" i="7"/>
  <c r="T1782" i="7"/>
  <c r="V1782" i="7" s="1"/>
  <c r="Y1782" i="7" s="1"/>
  <c r="T1672" i="7"/>
  <c r="V1672" i="7" s="1"/>
  <c r="Y1672" i="7" s="1"/>
  <c r="M1731" i="7"/>
  <c r="K1731" i="7"/>
  <c r="L1731" i="7" s="1"/>
  <c r="T1818" i="7"/>
  <c r="V1818" i="7" s="1"/>
  <c r="Y1818" i="7" s="1"/>
  <c r="Q1780" i="7"/>
  <c r="T1832" i="7"/>
  <c r="V1832" i="7" s="1"/>
  <c r="Y1832" i="7" s="1"/>
  <c r="T1844" i="7"/>
  <c r="V1844" i="7" s="1"/>
  <c r="Y1844" i="7" s="1"/>
  <c r="T1922" i="7"/>
  <c r="V1922" i="7" s="1"/>
  <c r="Y1922" i="7" s="1"/>
  <c r="T1836" i="7"/>
  <c r="V1836" i="7" s="1"/>
  <c r="Y1836" i="7" s="1"/>
  <c r="U1936" i="7"/>
  <c r="T1936" i="7"/>
  <c r="V1936" i="7" s="1"/>
  <c r="Y1936" i="7" s="1"/>
  <c r="K1971" i="7"/>
  <c r="L1971" i="7"/>
  <c r="P1972" i="7" s="1"/>
  <c r="S1972" i="7" s="1"/>
  <c r="U1972" i="7" s="1"/>
  <c r="M1971" i="7"/>
  <c r="P1816" i="7"/>
  <c r="S1816" i="7" s="1"/>
  <c r="U1816" i="7" s="1"/>
  <c r="T1916" i="7"/>
  <c r="V1916" i="7" s="1"/>
  <c r="Y1916" i="7" s="1"/>
  <c r="K1955" i="7"/>
  <c r="L1955" i="7"/>
  <c r="M1955" i="7"/>
  <c r="Q1890" i="7"/>
  <c r="T1956" i="7"/>
  <c r="V1956" i="7" s="1"/>
  <c r="Y1956" i="7" s="1"/>
  <c r="P1974" i="7"/>
  <c r="S1974" i="7" s="1"/>
  <c r="U1974" i="7" s="1"/>
  <c r="T1850" i="7"/>
  <c r="V1850" i="7" s="1"/>
  <c r="Y1850" i="7" s="1"/>
  <c r="K1915" i="7"/>
  <c r="L1915" i="7" s="1"/>
  <c r="M1915" i="7"/>
  <c r="Q1914" i="7" s="1"/>
  <c r="T2000" i="7"/>
  <c r="V2000" i="7" s="1"/>
  <c r="Y2000" i="7" s="1"/>
  <c r="T1880" i="7"/>
  <c r="V1880" i="7" s="1"/>
  <c r="Y1880" i="7" s="1"/>
  <c r="P1722" i="7"/>
  <c r="S1722" i="7" s="1"/>
  <c r="U1722" i="7" s="1"/>
  <c r="T1716" i="7"/>
  <c r="V1716" i="7" s="1"/>
  <c r="Y1716" i="7" s="1"/>
  <c r="L1719" i="7"/>
  <c r="P1718" i="7" s="1"/>
  <c r="S1718" i="7" s="1"/>
  <c r="U1718" i="7" s="1"/>
  <c r="M1719" i="7"/>
  <c r="Q1718" i="7" s="1"/>
  <c r="K1719" i="7"/>
  <c r="Y1632" i="7"/>
  <c r="W1633" i="7"/>
  <c r="W1635" i="7" s="1"/>
  <c r="W1637" i="7" s="1"/>
  <c r="W1639" i="7" s="1"/>
  <c r="W1641" i="7" s="1"/>
  <c r="W1643" i="7" s="1"/>
  <c r="W1645" i="7" s="1"/>
  <c r="W1647" i="7" s="1"/>
  <c r="W1649" i="7" s="1"/>
  <c r="W1651" i="7" s="1"/>
  <c r="W1653" i="7" s="1"/>
  <c r="W1655" i="7" s="1"/>
  <c r="W1657" i="7" s="1"/>
  <c r="W1659" i="7" s="1"/>
  <c r="W1661" i="7" s="1"/>
  <c r="W1663" i="7" s="1"/>
  <c r="W1665" i="7" s="1"/>
  <c r="W1667" i="7" s="1"/>
  <c r="W1669" i="7" s="1"/>
  <c r="W1671" i="7" s="1"/>
  <c r="W1673" i="7" s="1"/>
  <c r="W1675" i="7" s="1"/>
  <c r="W1677" i="7" s="1"/>
  <c r="W1679" i="7" s="1"/>
  <c r="W1681" i="7" s="1"/>
  <c r="W1683" i="7" s="1"/>
  <c r="W1685" i="7" s="1"/>
  <c r="W1687" i="7" s="1"/>
  <c r="W1689" i="7" s="1"/>
  <c r="W1691" i="7" s="1"/>
  <c r="W1693" i="7" s="1"/>
  <c r="K1689" i="7"/>
  <c r="L1689" i="7"/>
  <c r="P1690" i="7" s="1"/>
  <c r="S1690" i="7" s="1"/>
  <c r="U1690" i="7" s="1"/>
  <c r="M1689" i="7"/>
  <c r="Q1690" i="7" s="1"/>
  <c r="T1646" i="7"/>
  <c r="V1646" i="7" s="1"/>
  <c r="Y1646" i="7" s="1"/>
  <c r="K1729" i="7"/>
  <c r="L1729" i="7"/>
  <c r="P1728" i="7" s="1"/>
  <c r="S1728" i="7" s="1"/>
  <c r="U1728" i="7" s="1"/>
  <c r="M1729" i="7"/>
  <c r="Q1728" i="7" s="1"/>
  <c r="T1728" i="7"/>
  <c r="V1728" i="7" s="1"/>
  <c r="Y1728" i="7" s="1"/>
  <c r="T1722" i="7"/>
  <c r="V1722" i="7" s="1"/>
  <c r="Y1722" i="7" s="1"/>
  <c r="U1784" i="7"/>
  <c r="T1784" i="7"/>
  <c r="V1784" i="7" s="1"/>
  <c r="Y1784" i="7" s="1"/>
  <c r="T1730" i="7"/>
  <c r="V1730" i="7" s="1"/>
  <c r="Y1730" i="7" s="1"/>
  <c r="P1832" i="7"/>
  <c r="S1832" i="7" s="1"/>
  <c r="U1832" i="7" s="1"/>
  <c r="P1834" i="7"/>
  <c r="S1834" i="7" s="1"/>
  <c r="T1790" i="7"/>
  <c r="V1790" i="7" s="1"/>
  <c r="Y1790" i="7" s="1"/>
  <c r="U1790" i="7"/>
  <c r="P1848" i="7"/>
  <c r="S1848" i="7" s="1"/>
  <c r="U1848" i="7" s="1"/>
  <c r="Q1768" i="7"/>
  <c r="T1860" i="7"/>
  <c r="V1860" i="7" s="1"/>
  <c r="Y1860" i="7" s="1"/>
  <c r="U1860" i="7"/>
  <c r="U1870" i="7"/>
  <c r="T1870" i="7"/>
  <c r="V1870" i="7" s="1"/>
  <c r="Y1870" i="7" s="1"/>
  <c r="T1842" i="7"/>
  <c r="V1842" i="7" s="1"/>
  <c r="Y1842" i="7" s="1"/>
  <c r="L1885" i="7"/>
  <c r="M1885" i="7"/>
  <c r="K1885" i="7"/>
  <c r="P1800" i="7"/>
  <c r="S1800" i="7" s="1"/>
  <c r="U1800" i="7" s="1"/>
  <c r="Q1850" i="7"/>
  <c r="L1917" i="7"/>
  <c r="P1918" i="7" s="1"/>
  <c r="S1918" i="7" s="1"/>
  <c r="U1918" i="7" s="1"/>
  <c r="K1917" i="7"/>
  <c r="M1917" i="7"/>
  <c r="Q1998" i="7"/>
  <c r="T1868" i="7"/>
  <c r="V1868" i="7" s="1"/>
  <c r="Y1868" i="7" s="1"/>
  <c r="U1868" i="7"/>
  <c r="Q1918" i="7"/>
  <c r="T1914" i="7"/>
  <c r="V1914" i="7" s="1"/>
  <c r="Y1914" i="7" s="1"/>
  <c r="Q1982" i="7"/>
  <c r="Q1868" i="7"/>
  <c r="P1926" i="7"/>
  <c r="S1926" i="7" s="1"/>
  <c r="U1926" i="7" s="1"/>
  <c r="U1966" i="7"/>
  <c r="T1966" i="7"/>
  <c r="V1966" i="7" s="1"/>
  <c r="Y1966" i="7" s="1"/>
  <c r="K1881" i="7"/>
  <c r="L1881" i="7" s="1"/>
  <c r="P1880" i="7" s="1"/>
  <c r="S1880" i="7" s="1"/>
  <c r="U1880" i="7" s="1"/>
  <c r="M1881" i="7"/>
  <c r="Q1880" i="7" s="1"/>
  <c r="K1695" i="7"/>
  <c r="L1695" i="7"/>
  <c r="P1694" i="7" s="1"/>
  <c r="S1694" i="7" s="1"/>
  <c r="U1694" i="7" s="1"/>
  <c r="M1695" i="7"/>
  <c r="T1798" i="7"/>
  <c r="V1798" i="7" s="1"/>
  <c r="Y1798" i="7" s="1"/>
  <c r="T1938" i="7"/>
  <c r="V1938" i="7" s="1"/>
  <c r="Y1938" i="7" s="1"/>
  <c r="U1938" i="7"/>
  <c r="T1642" i="7"/>
  <c r="V1642" i="7" s="1"/>
  <c r="Y1642" i="7" s="1"/>
  <c r="U1642" i="7"/>
  <c r="T1688" i="7"/>
  <c r="V1688" i="7" s="1"/>
  <c r="Y1688" i="7" s="1"/>
  <c r="K1647" i="7"/>
  <c r="L1647" i="7"/>
  <c r="P1646" i="7" s="1"/>
  <c r="S1646" i="7" s="1"/>
  <c r="U1646" i="7" s="1"/>
  <c r="M1647" i="7"/>
  <c r="P1698" i="7"/>
  <c r="S1698" i="7" s="1"/>
  <c r="U1698" i="7" s="1"/>
  <c r="P1682" i="7"/>
  <c r="S1682" i="7" s="1"/>
  <c r="U1682" i="7" s="1"/>
  <c r="P1776" i="7"/>
  <c r="S1776" i="7" s="1"/>
  <c r="U1776" i="7" s="1"/>
  <c r="T1738" i="7"/>
  <c r="V1738" i="7" s="1"/>
  <c r="Y1738" i="7" s="1"/>
  <c r="U1738" i="7"/>
  <c r="T1720" i="7"/>
  <c r="V1720" i="7" s="1"/>
  <c r="Y1720" i="7" s="1"/>
  <c r="P1724" i="7"/>
  <c r="S1724" i="7" s="1"/>
  <c r="U1724" i="7" s="1"/>
  <c r="M1735" i="7"/>
  <c r="Q1734" i="7" s="1"/>
  <c r="K1735" i="7"/>
  <c r="L1735" i="7" s="1"/>
  <c r="P1748" i="7"/>
  <c r="S1748" i="7" s="1"/>
  <c r="U1748" i="7" s="1"/>
  <c r="T1732" i="7"/>
  <c r="V1732" i="7" s="1"/>
  <c r="Y1732" i="7" s="1"/>
  <c r="L1751" i="7"/>
  <c r="P1750" i="7" s="1"/>
  <c r="S1750" i="7" s="1"/>
  <c r="K1751" i="7"/>
  <c r="M1751" i="7"/>
  <c r="Q1750" i="7" s="1"/>
  <c r="T1788" i="7"/>
  <c r="V1788" i="7" s="1"/>
  <c r="Y1788" i="7" s="1"/>
  <c r="U1794" i="7"/>
  <c r="T1794" i="7"/>
  <c r="V1794" i="7" s="1"/>
  <c r="Y1794" i="7" s="1"/>
  <c r="T1890" i="7"/>
  <c r="V1890" i="7" s="1"/>
  <c r="Y1890" i="7" s="1"/>
  <c r="K1773" i="7"/>
  <c r="L1773" i="7"/>
  <c r="P1774" i="7" s="1"/>
  <c r="S1774" i="7" s="1"/>
  <c r="U1774" i="7" s="1"/>
  <c r="M1773" i="7"/>
  <c r="P1792" i="7"/>
  <c r="S1792" i="7" s="1"/>
  <c r="U1792" i="7" s="1"/>
  <c r="K1889" i="7"/>
  <c r="L1889" i="7" s="1"/>
  <c r="M1889" i="7"/>
  <c r="Q1888" i="7" s="1"/>
  <c r="K1843" i="7"/>
  <c r="L1843" i="7"/>
  <c r="P1842" i="7" s="1"/>
  <c r="S1842" i="7" s="1"/>
  <c r="U1842" i="7" s="1"/>
  <c r="M1843" i="7"/>
  <c r="Q1842" i="7" s="1"/>
  <c r="T1886" i="7"/>
  <c r="V1886" i="7" s="1"/>
  <c r="Y1886" i="7" s="1"/>
  <c r="P1964" i="7"/>
  <c r="S1964" i="7" s="1"/>
  <c r="U1964" i="7" s="1"/>
  <c r="T1852" i="7"/>
  <c r="V1852" i="7" s="1"/>
  <c r="Y1852" i="7" s="1"/>
  <c r="U1852" i="7"/>
  <c r="T1918" i="7"/>
  <c r="V1918" i="7" s="1"/>
  <c r="Y1918" i="7" s="1"/>
  <c r="K1873" i="7"/>
  <c r="L1873" i="7" s="1"/>
  <c r="M1873" i="7"/>
  <c r="Q1872" i="7" s="1"/>
  <c r="T1988" i="7"/>
  <c r="V1988" i="7" s="1"/>
  <c r="Y1988" i="7" s="1"/>
  <c r="P1922" i="7"/>
  <c r="S1922" i="7" s="1"/>
  <c r="U1922" i="7" s="1"/>
  <c r="K1953" i="7"/>
  <c r="L1953" i="7"/>
  <c r="P1952" i="7" s="1"/>
  <c r="S1952" i="7" s="1"/>
  <c r="M1953" i="7"/>
  <c r="Q1952" i="7" s="1"/>
  <c r="Q1926" i="7"/>
  <c r="Q1928" i="7"/>
  <c r="Q1966" i="7"/>
  <c r="K1931" i="7"/>
  <c r="L1931" i="7"/>
  <c r="P1930" i="7" s="1"/>
  <c r="S1930" i="7" s="1"/>
  <c r="U1930" i="7" s="1"/>
  <c r="M1931" i="7"/>
  <c r="Q1930" i="7" s="1"/>
  <c r="Q1940" i="7"/>
  <c r="P1712" i="7"/>
  <c r="S1712" i="7" s="1"/>
  <c r="U1712" i="7" s="1"/>
  <c r="K1787" i="7"/>
  <c r="L1787" i="7" s="1"/>
  <c r="M1787" i="7"/>
  <c r="K1679" i="7"/>
  <c r="L1679" i="7"/>
  <c r="P1678" i="7" s="1"/>
  <c r="S1678" i="7" s="1"/>
  <c r="M1679" i="7"/>
  <c r="P1648" i="7"/>
  <c r="S1648" i="7" s="1"/>
  <c r="U1648" i="7" s="1"/>
  <c r="T1706" i="7"/>
  <c r="V1706" i="7" s="1"/>
  <c r="Y1706" i="7" s="1"/>
  <c r="K1703" i="7"/>
  <c r="L1703" i="7" s="1"/>
  <c r="M1703" i="7"/>
  <c r="Q1702" i="7" s="1"/>
  <c r="P1692" i="7"/>
  <c r="S1692" i="7" s="1"/>
  <c r="U1692" i="7" s="1"/>
  <c r="T1736" i="7"/>
  <c r="V1736" i="7" s="1"/>
  <c r="Y1736" i="7" s="1"/>
  <c r="T1734" i="7"/>
  <c r="V1734" i="7" s="1"/>
  <c r="Y1734" i="7" s="1"/>
  <c r="Q1748" i="7"/>
  <c r="U1750" i="7"/>
  <c r="T1750" i="7"/>
  <c r="V1750" i="7" s="1"/>
  <c r="Y1750" i="7" s="1"/>
  <c r="P1878" i="7"/>
  <c r="S1878" i="7" s="1"/>
  <c r="U1878" i="7" s="1"/>
  <c r="K1797" i="7"/>
  <c r="L1797" i="7" s="1"/>
  <c r="M1797" i="7"/>
  <c r="K1857" i="7"/>
  <c r="L1857" i="7" s="1"/>
  <c r="M1857" i="7"/>
  <c r="Q1856" i="7" s="1"/>
  <c r="P1940" i="7"/>
  <c r="S1940" i="7" s="1"/>
  <c r="U1940" i="7" s="1"/>
  <c r="L1795" i="7"/>
  <c r="P1794" i="7" s="1"/>
  <c r="S1794" i="7" s="1"/>
  <c r="M1795" i="7"/>
  <c r="Q1794" i="7" s="1"/>
  <c r="K1795" i="7"/>
  <c r="T1774" i="7"/>
  <c r="V1774" i="7" s="1"/>
  <c r="Y1774" i="7" s="1"/>
  <c r="T1874" i="7"/>
  <c r="V1874" i="7" s="1"/>
  <c r="Y1874" i="7" s="1"/>
  <c r="T1888" i="7"/>
  <c r="V1888" i="7" s="1"/>
  <c r="Y1888" i="7" s="1"/>
  <c r="T1946" i="7"/>
  <c r="V1946" i="7" s="1"/>
  <c r="Y1946" i="7" s="1"/>
  <c r="U1946" i="7"/>
  <c r="T1864" i="7"/>
  <c r="V1864" i="7" s="1"/>
  <c r="Y1864" i="7" s="1"/>
  <c r="M1905" i="7"/>
  <c r="K1905" i="7"/>
  <c r="L1905" i="7" s="1"/>
  <c r="T1822" i="7"/>
  <c r="V1822" i="7" s="1"/>
  <c r="Y1822" i="7" s="1"/>
  <c r="K1969" i="7"/>
  <c r="L1969" i="7"/>
  <c r="P1968" i="7" s="1"/>
  <c r="S1968" i="7" s="1"/>
  <c r="M1969" i="7"/>
  <c r="Q1968" i="7" s="1"/>
  <c r="T1912" i="7"/>
  <c r="V1912" i="7" s="1"/>
  <c r="Y1912" i="7" s="1"/>
  <c r="T1872" i="7"/>
  <c r="V1872" i="7" s="1"/>
  <c r="Y1872" i="7" s="1"/>
  <c r="T1932" i="7"/>
  <c r="V1932" i="7" s="1"/>
  <c r="Y1932" i="7" s="1"/>
  <c r="T1952" i="7"/>
  <c r="V1952" i="7" s="1"/>
  <c r="Y1952" i="7" s="1"/>
  <c r="U1952" i="7"/>
  <c r="K1883" i="7"/>
  <c r="L1883" i="7"/>
  <c r="M1883" i="7"/>
  <c r="Q1882" i="7" s="1"/>
  <c r="T1920" i="7"/>
  <c r="V1920" i="7" s="1"/>
  <c r="Y1920" i="7" s="1"/>
  <c r="U1920" i="7"/>
  <c r="T1930" i="7"/>
  <c r="V1930" i="7" s="1"/>
  <c r="Y1930" i="7" s="1"/>
  <c r="P1976" i="7"/>
  <c r="S1976" i="7" s="1"/>
  <c r="U1976" i="7" s="1"/>
  <c r="K1745" i="7"/>
  <c r="M1745" i="7"/>
  <c r="Q1744" i="7" s="1"/>
  <c r="L1745" i="7"/>
  <c r="P1744" i="7" s="1"/>
  <c r="S1744" i="7" s="1"/>
  <c r="U1744" i="7" s="1"/>
  <c r="T1906" i="7"/>
  <c r="V1906" i="7" s="1"/>
  <c r="Y1906" i="7" s="1"/>
  <c r="Q1660" i="7"/>
  <c r="T1694" i="7"/>
  <c r="V1694" i="7" s="1"/>
  <c r="Y1694" i="7" s="1"/>
  <c r="T1686" i="7"/>
  <c r="V1686" i="7" s="1"/>
  <c r="Y1686" i="7" s="1"/>
  <c r="T1704" i="7"/>
  <c r="V1704" i="7" s="1"/>
  <c r="Y1704" i="7" s="1"/>
  <c r="T1702" i="7"/>
  <c r="V1702" i="7" s="1"/>
  <c r="Y1702" i="7" s="1"/>
  <c r="K1753" i="7"/>
  <c r="L1753" i="7" s="1"/>
  <c r="M1753" i="7"/>
  <c r="Q1782" i="7"/>
  <c r="L1761" i="7"/>
  <c r="P1760" i="7" s="1"/>
  <c r="S1760" i="7" s="1"/>
  <c r="M1761" i="7"/>
  <c r="Q1760" i="7" s="1"/>
  <c r="K1761" i="7"/>
  <c r="P1756" i="7"/>
  <c r="S1756" i="7" s="1"/>
  <c r="U1756" i="7" s="1"/>
  <c r="L1803" i="7"/>
  <c r="P1802" i="7" s="1"/>
  <c r="S1802" i="7" s="1"/>
  <c r="U1802" i="7" s="1"/>
  <c r="K1803" i="7"/>
  <c r="M1803" i="7"/>
  <c r="Q1802" i="7" s="1"/>
  <c r="T1892" i="7"/>
  <c r="V1892" i="7" s="1"/>
  <c r="Y1892" i="7" s="1"/>
  <c r="U1892" i="7"/>
  <c r="T1796" i="7"/>
  <c r="V1796" i="7" s="1"/>
  <c r="Y1796" i="7" s="1"/>
  <c r="T1856" i="7"/>
  <c r="V1856" i="7" s="1"/>
  <c r="Y1856" i="7" s="1"/>
  <c r="T1678" i="7"/>
  <c r="V1678" i="7" s="1"/>
  <c r="Y1678" i="7" s="1"/>
  <c r="U1678" i="7"/>
  <c r="T1772" i="7"/>
  <c r="V1772" i="7" s="1"/>
  <c r="Y1772" i="7" s="1"/>
  <c r="K1985" i="7"/>
  <c r="L1985" i="7"/>
  <c r="P1984" i="7" s="1"/>
  <c r="S1984" i="7" s="1"/>
  <c r="U1984" i="7" s="1"/>
  <c r="M1985" i="7"/>
  <c r="Q1984" i="7" s="1"/>
  <c r="K1865" i="7"/>
  <c r="L1865" i="7"/>
  <c r="M1865" i="7"/>
  <c r="Q1864" i="7" s="1"/>
  <c r="T1904" i="7"/>
  <c r="V1904" i="7" s="1"/>
  <c r="Y1904" i="7" s="1"/>
  <c r="K1821" i="7"/>
  <c r="L1821" i="7"/>
  <c r="M1821" i="7"/>
  <c r="P1920" i="7"/>
  <c r="S1920" i="7" s="1"/>
  <c r="U1968" i="7"/>
  <c r="T1968" i="7"/>
  <c r="V1968" i="7" s="1"/>
  <c r="Y1968" i="7" s="1"/>
  <c r="K1913" i="7"/>
  <c r="L1913" i="7" s="1"/>
  <c r="P1912" i="7" s="1"/>
  <c r="S1912" i="7" s="1"/>
  <c r="U1912" i="7" s="1"/>
  <c r="M1913" i="7"/>
  <c r="Q1912" i="7" s="1"/>
  <c r="Q1994" i="7"/>
  <c r="Q1834" i="7"/>
  <c r="T1962" i="7"/>
  <c r="V1962" i="7" s="1"/>
  <c r="Y1962" i="7" s="1"/>
  <c r="U1962" i="7"/>
  <c r="T1882" i="7"/>
  <c r="V1882" i="7" s="1"/>
  <c r="Y1882" i="7" s="1"/>
  <c r="T1972" i="7"/>
  <c r="V1972" i="7" s="1"/>
  <c r="Y1972" i="7" s="1"/>
  <c r="Q1830" i="7"/>
  <c r="T1934" i="7"/>
  <c r="V1934" i="7" s="1"/>
  <c r="Y1934" i="7" s="1"/>
  <c r="Q1962" i="7"/>
  <c r="T1656" i="7"/>
  <c r="V1656" i="7" s="1"/>
  <c r="Y1656" i="7" s="1"/>
  <c r="T1762" i="7"/>
  <c r="V1762" i="7" s="1"/>
  <c r="Y1762" i="7" s="1"/>
  <c r="L1771" i="7"/>
  <c r="P1770" i="7" s="1"/>
  <c r="S1770" i="7" s="1"/>
  <c r="U1770" i="7" s="1"/>
  <c r="M1771" i="7"/>
  <c r="Q1770" i="7" s="1"/>
  <c r="K1771" i="7"/>
  <c r="T1898" i="7"/>
  <c r="V1898" i="7" s="1"/>
  <c r="Y1898" i="7" s="1"/>
  <c r="K1639" i="7"/>
  <c r="L1639" i="7" s="1"/>
  <c r="M1639" i="7"/>
  <c r="Q1638" i="7" s="1"/>
  <c r="P1666" i="7"/>
  <c r="S1666" i="7" s="1"/>
  <c r="U1666" i="7" s="1"/>
  <c r="T1696" i="7"/>
  <c r="V1696" i="7" s="1"/>
  <c r="Y1696" i="7" s="1"/>
  <c r="P1700" i="7"/>
  <c r="S1700" i="7" s="1"/>
  <c r="U1700" i="7" s="1"/>
  <c r="T1662" i="7"/>
  <c r="V1662" i="7" s="1"/>
  <c r="Y1662" i="7" s="1"/>
  <c r="M1715" i="7"/>
  <c r="K1715" i="7"/>
  <c r="L1715" i="7" s="1"/>
  <c r="P1706" i="7"/>
  <c r="S1706" i="7" s="1"/>
  <c r="U1706" i="7" s="1"/>
  <c r="P1708" i="7"/>
  <c r="S1708" i="7" s="1"/>
  <c r="U1708" i="7" s="1"/>
  <c r="T1658" i="7"/>
  <c r="V1658" i="7" s="1"/>
  <c r="Y1658" i="7" s="1"/>
  <c r="T1752" i="7"/>
  <c r="V1752" i="7" s="1"/>
  <c r="Y1752" i="7" s="1"/>
  <c r="T1746" i="7"/>
  <c r="V1746" i="7" s="1"/>
  <c r="Y1746" i="7" s="1"/>
  <c r="T1754" i="7"/>
  <c r="V1754" i="7" s="1"/>
  <c r="Y1754" i="7" s="1"/>
  <c r="P1782" i="7"/>
  <c r="S1782" i="7" s="1"/>
  <c r="U1782" i="7" s="1"/>
  <c r="T1760" i="7"/>
  <c r="V1760" i="7" s="1"/>
  <c r="Y1760" i="7" s="1"/>
  <c r="U1760" i="7"/>
  <c r="T1802" i="7"/>
  <c r="V1802" i="7" s="1"/>
  <c r="Y1802" i="7" s="1"/>
  <c r="T1714" i="7"/>
  <c r="V1714" i="7" s="1"/>
  <c r="Y1714" i="7" s="1"/>
  <c r="T1800" i="7"/>
  <c r="V1800" i="7" s="1"/>
  <c r="Y1800" i="7" s="1"/>
  <c r="T1866" i="7"/>
  <c r="V1866" i="7" s="1"/>
  <c r="Y1866" i="7" s="1"/>
  <c r="T1680" i="7"/>
  <c r="V1680" i="7" s="1"/>
  <c r="Y1680" i="7" s="1"/>
  <c r="Q1808" i="7"/>
  <c r="T1984" i="7"/>
  <c r="V1984" i="7" s="1"/>
  <c r="Y1984" i="7" s="1"/>
  <c r="T1820" i="7"/>
  <c r="V1820" i="7" s="1"/>
  <c r="Y1820" i="7" s="1"/>
  <c r="Q1798" i="7"/>
  <c r="K1899" i="7"/>
  <c r="M1899" i="7"/>
  <c r="Q1898" i="7" s="1"/>
  <c r="L1899" i="7"/>
  <c r="P1898" i="7" s="1"/>
  <c r="S1898" i="7" s="1"/>
  <c r="U1898" i="7" s="1"/>
  <c r="Q1892" i="7"/>
  <c r="T1986" i="7"/>
  <c r="V1986" i="7" s="1"/>
  <c r="Y1986" i="7" s="1"/>
  <c r="T1940" i="7"/>
  <c r="V1940" i="7" s="1"/>
  <c r="Y1940" i="7" s="1"/>
  <c r="K1987" i="7"/>
  <c r="L1987" i="7"/>
  <c r="P1988" i="7" s="1"/>
  <c r="S1988" i="7" s="1"/>
  <c r="U1988" i="7" s="1"/>
  <c r="M1987" i="7"/>
  <c r="P1958" i="7"/>
  <c r="S1958" i="7" s="1"/>
  <c r="U1958" i="7" s="1"/>
  <c r="S2000" i="7"/>
  <c r="U2000" i="7" s="1"/>
  <c r="U1628" i="7"/>
  <c r="T944" i="7"/>
  <c r="V944" i="7" s="1"/>
  <c r="Y944" i="7" s="1"/>
  <c r="T998" i="7"/>
  <c r="V998" i="7" s="1"/>
  <c r="Y998" i="7" s="1"/>
  <c r="T50" i="7"/>
  <c r="V50" i="7" s="1"/>
  <c r="Y50" i="7" s="1"/>
  <c r="U784" i="7"/>
  <c r="T784" i="7"/>
  <c r="V784" i="7" s="1"/>
  <c r="Y784" i="7" s="1"/>
  <c r="T1318" i="7"/>
  <c r="V1318" i="7" s="1"/>
  <c r="Y1318" i="7" s="1"/>
  <c r="U1318" i="7"/>
  <c r="T1368" i="7"/>
  <c r="V1368" i="7" s="1"/>
  <c r="Y1368" i="7" s="1"/>
  <c r="U1368" i="7"/>
  <c r="T1504" i="7"/>
  <c r="V1504" i="7" s="1"/>
  <c r="Y1504" i="7" s="1"/>
  <c r="U1504" i="7"/>
  <c r="S492" i="7"/>
  <c r="Q462" i="7"/>
  <c r="T462" i="7" s="1"/>
  <c r="V462" i="7" s="1"/>
  <c r="Y462" i="7" s="1"/>
  <c r="S1136" i="7"/>
  <c r="Q1074" i="7"/>
  <c r="T1074" i="7" s="1"/>
  <c r="V1074" i="7" s="1"/>
  <c r="Y1074" i="7" s="1"/>
  <c r="P1392" i="7"/>
  <c r="S1392" i="7" s="1"/>
  <c r="U1392" i="7" s="1"/>
  <c r="P1394" i="7"/>
  <c r="S1394" i="7" s="1"/>
  <c r="U1394" i="7" s="1"/>
  <c r="U1108" i="7"/>
  <c r="T1108" i="7"/>
  <c r="V1108" i="7" s="1"/>
  <c r="Y1108" i="7" s="1"/>
  <c r="K167" i="7"/>
  <c r="L167" i="7" s="1"/>
  <c r="M167" i="7"/>
  <c r="K191" i="7"/>
  <c r="L191" i="7"/>
  <c r="M191" i="7"/>
  <c r="M223" i="7"/>
  <c r="K223" i="7"/>
  <c r="L223" i="7" s="1"/>
  <c r="M295" i="7"/>
  <c r="K295" i="7"/>
  <c r="L295" i="7" s="1"/>
  <c r="T320" i="7"/>
  <c r="V320" i="7" s="1"/>
  <c r="Y320" i="7" s="1"/>
  <c r="K343" i="7"/>
  <c r="L343" i="7" s="1"/>
  <c r="M343" i="7"/>
  <c r="K381" i="7"/>
  <c r="L381" i="7"/>
  <c r="M381" i="7"/>
  <c r="M739" i="7"/>
  <c r="K739" i="7"/>
  <c r="L739" i="7" s="1"/>
  <c r="K943" i="7"/>
  <c r="L943" i="7" s="1"/>
  <c r="P944" i="7" s="1"/>
  <c r="S944" i="7" s="1"/>
  <c r="U944" i="7" s="1"/>
  <c r="M943" i="7"/>
  <c r="Q944" i="7" s="1"/>
  <c r="K997" i="7"/>
  <c r="L997" i="7" s="1"/>
  <c r="M997" i="7"/>
  <c r="T1446" i="7"/>
  <c r="V1446" i="7" s="1"/>
  <c r="Y1446" i="7" s="1"/>
  <c r="K101" i="7"/>
  <c r="L101" i="7" s="1"/>
  <c r="M101" i="7"/>
  <c r="K1303" i="7"/>
  <c r="L1303" i="7"/>
  <c r="M1303" i="7"/>
  <c r="T62" i="7"/>
  <c r="V62" i="7" s="1"/>
  <c r="Y62" i="7" s="1"/>
  <c r="T96" i="7"/>
  <c r="V96" i="7" s="1"/>
  <c r="Y96" i="7" s="1"/>
  <c r="K1257" i="7"/>
  <c r="L1257" i="7" s="1"/>
  <c r="P1258" i="7" s="1"/>
  <c r="S1258" i="7" s="1"/>
  <c r="M1257" i="7"/>
  <c r="T1280" i="7"/>
  <c r="V1280" i="7" s="1"/>
  <c r="Y1280" i="7" s="1"/>
  <c r="K799" i="7"/>
  <c r="M799" i="7"/>
  <c r="L799" i="7"/>
  <c r="U396" i="7"/>
  <c r="M1123" i="7"/>
  <c r="K1123" i="7"/>
  <c r="L1123" i="7" s="1"/>
  <c r="K1147" i="7"/>
  <c r="L1147" i="7" s="1"/>
  <c r="P1146" i="7" s="1"/>
  <c r="S1146" i="7" s="1"/>
  <c r="M1147" i="7"/>
  <c r="Q1146" i="7" s="1"/>
  <c r="T1146" i="7" s="1"/>
  <c r="V1146" i="7" s="1"/>
  <c r="Y1146" i="7" s="1"/>
  <c r="Q1170" i="7"/>
  <c r="Q1172" i="7"/>
  <c r="K1203" i="7"/>
  <c r="L1203" i="7" s="1"/>
  <c r="M1203" i="7"/>
  <c r="U118" i="7"/>
  <c r="T1178" i="7"/>
  <c r="V1178" i="7" s="1"/>
  <c r="Y1178" i="7" s="1"/>
  <c r="U198" i="7"/>
  <c r="U1544" i="7"/>
  <c r="T834" i="7"/>
  <c r="V834" i="7" s="1"/>
  <c r="Y834" i="7" s="1"/>
  <c r="Q582" i="7"/>
  <c r="Q584" i="7"/>
  <c r="T584" i="7" s="1"/>
  <c r="V584" i="7" s="1"/>
  <c r="Y584" i="7" s="1"/>
  <c r="U786" i="7"/>
  <c r="T174" i="7"/>
  <c r="V174" i="7" s="1"/>
  <c r="Y174" i="7" s="1"/>
  <c r="K247" i="7"/>
  <c r="L247" i="7" s="1"/>
  <c r="M247" i="7"/>
  <c r="T270" i="7"/>
  <c r="V270" i="7" s="1"/>
  <c r="Y270" i="7" s="1"/>
  <c r="K319" i="7"/>
  <c r="L319" i="7" s="1"/>
  <c r="M319" i="7"/>
  <c r="K1029" i="7"/>
  <c r="L1029" i="7" s="1"/>
  <c r="M1029" i="7"/>
  <c r="T1062" i="7"/>
  <c r="V1062" i="7" s="1"/>
  <c r="Y1062" i="7" s="1"/>
  <c r="K1447" i="7"/>
  <c r="L1447" i="7"/>
  <c r="P1446" i="7" s="1"/>
  <c r="S1446" i="7" s="1"/>
  <c r="U1446" i="7" s="1"/>
  <c r="M1447" i="7"/>
  <c r="Q1446" i="7" s="1"/>
  <c r="K1401" i="7"/>
  <c r="M1401" i="7"/>
  <c r="L1401" i="7"/>
  <c r="K1615" i="7"/>
  <c r="L1615" i="7" s="1"/>
  <c r="M1615" i="7"/>
  <c r="Q1616" i="7" s="1"/>
  <c r="K63" i="7"/>
  <c r="L63" i="7" s="1"/>
  <c r="M63" i="7"/>
  <c r="K95" i="7"/>
  <c r="L95" i="7" s="1"/>
  <c r="M95" i="7"/>
  <c r="K1281" i="7"/>
  <c r="L1281" i="7" s="1"/>
  <c r="M1281" i="7"/>
  <c r="K41" i="7"/>
  <c r="M41" i="7"/>
  <c r="L41" i="7"/>
  <c r="T92" i="7"/>
  <c r="V92" i="7" s="1"/>
  <c r="Y92" i="7" s="1"/>
  <c r="U700" i="7"/>
  <c r="T306" i="7"/>
  <c r="V306" i="7" s="1"/>
  <c r="Y306" i="7" s="1"/>
  <c r="K527" i="7"/>
  <c r="L527" i="7" s="1"/>
  <c r="M527" i="7"/>
  <c r="Q526" i="7" s="1"/>
  <c r="U742" i="7"/>
  <c r="T890" i="7"/>
  <c r="V890" i="7" s="1"/>
  <c r="Y890" i="7" s="1"/>
  <c r="T152" i="7"/>
  <c r="V152" i="7" s="1"/>
  <c r="Y152" i="7" s="1"/>
  <c r="T574" i="7"/>
  <c r="V574" i="7" s="1"/>
  <c r="Y574" i="7" s="1"/>
  <c r="U54" i="7"/>
  <c r="U492" i="7"/>
  <c r="U646" i="7"/>
  <c r="T782" i="7"/>
  <c r="V782" i="7" s="1"/>
  <c r="Y782" i="7" s="1"/>
  <c r="U1398" i="7"/>
  <c r="K175" i="7"/>
  <c r="L175" i="7" s="1"/>
  <c r="M175" i="7"/>
  <c r="K271" i="7"/>
  <c r="L271" i="7" s="1"/>
  <c r="M271" i="7"/>
  <c r="K677" i="7"/>
  <c r="L677" i="7" s="1"/>
  <c r="M677" i="7"/>
  <c r="K747" i="7"/>
  <c r="L747" i="7" s="1"/>
  <c r="P748" i="7" s="1"/>
  <c r="S748" i="7" s="1"/>
  <c r="U748" i="7" s="1"/>
  <c r="M747" i="7"/>
  <c r="Q748" i="7" s="1"/>
  <c r="K967" i="7"/>
  <c r="L967" i="7" s="1"/>
  <c r="M967" i="7"/>
  <c r="K1061" i="7"/>
  <c r="L1061" i="7"/>
  <c r="P1062" i="7" s="1"/>
  <c r="S1062" i="7" s="1"/>
  <c r="U1062" i="7" s="1"/>
  <c r="M1061" i="7"/>
  <c r="K1455" i="7"/>
  <c r="L1455" i="7" s="1"/>
  <c r="M1455" i="7"/>
  <c r="Q1454" i="7" s="1"/>
  <c r="M859" i="7"/>
  <c r="K859" i="7"/>
  <c r="L859" i="7" s="1"/>
  <c r="U322" i="7"/>
  <c r="M1341" i="7"/>
  <c r="K1341" i="7"/>
  <c r="L1341" i="7" s="1"/>
  <c r="U830" i="7"/>
  <c r="T1266" i="7"/>
  <c r="V1266" i="7" s="1"/>
  <c r="Y1266" i="7" s="1"/>
  <c r="U124" i="7"/>
  <c r="K49" i="7"/>
  <c r="L49" i="7"/>
  <c r="P50" i="7" s="1"/>
  <c r="S50" i="7" s="1"/>
  <c r="U50" i="7" s="1"/>
  <c r="M49" i="7"/>
  <c r="Q50" i="7" s="1"/>
  <c r="K1131" i="7"/>
  <c r="L1131" i="7" s="1"/>
  <c r="M1131" i="7"/>
  <c r="U934" i="7"/>
  <c r="U1158" i="7"/>
  <c r="T852" i="7"/>
  <c r="V852" i="7" s="1"/>
  <c r="Y852" i="7" s="1"/>
  <c r="K279" i="7"/>
  <c r="L279" i="7" s="1"/>
  <c r="M279" i="7"/>
  <c r="K303" i="7"/>
  <c r="L303" i="7" s="1"/>
  <c r="M303" i="7"/>
  <c r="M327" i="7"/>
  <c r="K327" i="7"/>
  <c r="L327" i="7" s="1"/>
  <c r="T1348" i="7"/>
  <c r="V1348" i="7" s="1"/>
  <c r="Y1348" i="7" s="1"/>
  <c r="M71" i="7"/>
  <c r="K71" i="7"/>
  <c r="L71" i="7"/>
  <c r="K1265" i="7"/>
  <c r="L1265" i="7" s="1"/>
  <c r="M1265" i="7"/>
  <c r="K1563" i="7"/>
  <c r="L1563" i="7" s="1"/>
  <c r="P1564" i="7" s="1"/>
  <c r="S1564" i="7" s="1"/>
  <c r="U1564" i="7" s="1"/>
  <c r="M1563" i="7"/>
  <c r="T808" i="7"/>
  <c r="V808" i="7" s="1"/>
  <c r="Y808" i="7" s="1"/>
  <c r="K1155" i="7"/>
  <c r="L1155" i="7" s="1"/>
  <c r="M1155" i="7"/>
  <c r="M1517" i="7"/>
  <c r="K1517" i="7"/>
  <c r="L1517" i="7" s="1"/>
  <c r="Q336" i="7"/>
  <c r="T336" i="7" s="1"/>
  <c r="V336" i="7" s="1"/>
  <c r="Y336" i="7" s="1"/>
  <c r="Q338" i="7"/>
  <c r="U452" i="7"/>
  <c r="T452" i="7"/>
  <c r="V452" i="7" s="1"/>
  <c r="Y452" i="7" s="1"/>
  <c r="T1188" i="7"/>
  <c r="V1188" i="7" s="1"/>
  <c r="Y1188" i="7" s="1"/>
  <c r="T550" i="7"/>
  <c r="V550" i="7" s="1"/>
  <c r="Y550" i="7" s="1"/>
  <c r="T520" i="7"/>
  <c r="V520" i="7" s="1"/>
  <c r="Y520" i="7" s="1"/>
  <c r="P992" i="7"/>
  <c r="S992" i="7" s="1"/>
  <c r="U992" i="7" s="1"/>
  <c r="U440" i="7"/>
  <c r="U376" i="7"/>
  <c r="T376" i="7"/>
  <c r="V376" i="7" s="1"/>
  <c r="Y376" i="7" s="1"/>
  <c r="K207" i="7"/>
  <c r="L207" i="7" s="1"/>
  <c r="M207" i="7"/>
  <c r="M231" i="7"/>
  <c r="K231" i="7"/>
  <c r="L231" i="7" s="1"/>
  <c r="T304" i="7"/>
  <c r="V304" i="7" s="1"/>
  <c r="Y304" i="7" s="1"/>
  <c r="K351" i="7"/>
  <c r="L351" i="7" s="1"/>
  <c r="M351" i="7"/>
  <c r="K1037" i="7"/>
  <c r="L1037" i="7" s="1"/>
  <c r="P1036" i="7" s="1"/>
  <c r="S1036" i="7" s="1"/>
  <c r="U1036" i="7" s="1"/>
  <c r="M1037" i="7"/>
  <c r="K1069" i="7"/>
  <c r="L1069" i="7" s="1"/>
  <c r="M1069" i="7"/>
  <c r="K867" i="7"/>
  <c r="L867" i="7" s="1"/>
  <c r="M867" i="7"/>
  <c r="K1409" i="7"/>
  <c r="L1409" i="7" s="1"/>
  <c r="P1410" i="7" s="1"/>
  <c r="M1409" i="7"/>
  <c r="K639" i="7"/>
  <c r="L639" i="7" s="1"/>
  <c r="M639" i="7"/>
  <c r="K1349" i="7"/>
  <c r="L1349" i="7" s="1"/>
  <c r="M1349" i="7"/>
  <c r="U76" i="7"/>
  <c r="K807" i="7"/>
  <c r="L807" i="7"/>
  <c r="M807" i="7"/>
  <c r="U774" i="7"/>
  <c r="T444" i="7"/>
  <c r="V444" i="7" s="1"/>
  <c r="Y444" i="7" s="1"/>
  <c r="Q492" i="7"/>
  <c r="Q490" i="7"/>
  <c r="T1568" i="7"/>
  <c r="V1568" i="7" s="1"/>
  <c r="Y1568" i="7" s="1"/>
  <c r="T412" i="7"/>
  <c r="V412" i="7" s="1"/>
  <c r="Y412" i="7" s="1"/>
  <c r="U632" i="7"/>
  <c r="T1036" i="7"/>
  <c r="V1036" i="7" s="1"/>
  <c r="Y1036" i="7" s="1"/>
  <c r="U1226" i="7"/>
  <c r="T1226" i="7"/>
  <c r="V1226" i="7" s="1"/>
  <c r="Y1226" i="7" s="1"/>
  <c r="K183" i="7"/>
  <c r="L183" i="7" s="1"/>
  <c r="M183" i="7"/>
  <c r="K255" i="7"/>
  <c r="L255" i="7" s="1"/>
  <c r="M255" i="7"/>
  <c r="T310" i="7"/>
  <c r="V310" i="7" s="1"/>
  <c r="Y310" i="7" s="1"/>
  <c r="K373" i="7"/>
  <c r="L373" i="7"/>
  <c r="M373" i="7"/>
  <c r="Q732" i="7"/>
  <c r="Q730" i="7"/>
  <c r="Q974" i="7"/>
  <c r="Q976" i="7"/>
  <c r="T1046" i="7"/>
  <c r="V1046" i="7" s="1"/>
  <c r="Y1046" i="7" s="1"/>
  <c r="K1463" i="7"/>
  <c r="L1463" i="7"/>
  <c r="P1462" i="7" s="1"/>
  <c r="S1462" i="7" s="1"/>
  <c r="U1462" i="7" s="1"/>
  <c r="M1463" i="7"/>
  <c r="Q1462" i="7" s="1"/>
  <c r="K79" i="7"/>
  <c r="L79" i="7" s="1"/>
  <c r="M79" i="7"/>
  <c r="K1273" i="7"/>
  <c r="L1273" i="7" s="1"/>
  <c r="M1273" i="7"/>
  <c r="K1115" i="7"/>
  <c r="L1115" i="7" s="1"/>
  <c r="M1115" i="7"/>
  <c r="K1163" i="7"/>
  <c r="L1163" i="7" s="1"/>
  <c r="M1163" i="7"/>
  <c r="K1195" i="7"/>
  <c r="L1195" i="7" s="1"/>
  <c r="M1195" i="7"/>
  <c r="T348" i="7"/>
  <c r="V348" i="7" s="1"/>
  <c r="Y348" i="7" s="1"/>
  <c r="T420" i="7"/>
  <c r="V420" i="7" s="1"/>
  <c r="Y420" i="7" s="1"/>
  <c r="U892" i="7"/>
  <c r="T1510" i="7"/>
  <c r="V1510" i="7" s="1"/>
  <c r="Y1510" i="7" s="1"/>
  <c r="K263" i="7"/>
  <c r="L263" i="7" s="1"/>
  <c r="M263" i="7"/>
  <c r="U334" i="7"/>
  <c r="K1013" i="7"/>
  <c r="L1013" i="7" s="1"/>
  <c r="M1013" i="7"/>
  <c r="T1044" i="7"/>
  <c r="V1044" i="7" s="1"/>
  <c r="Y1044" i="7" s="1"/>
  <c r="K1077" i="7"/>
  <c r="L1077" i="7"/>
  <c r="M1077" i="7"/>
  <c r="K1471" i="7"/>
  <c r="L1471" i="7"/>
  <c r="M1471" i="7"/>
  <c r="K875" i="7"/>
  <c r="L875" i="7" s="1"/>
  <c r="M875" i="7"/>
  <c r="K1357" i="7"/>
  <c r="L1357" i="7" s="1"/>
  <c r="M1357" i="7"/>
  <c r="U512" i="7"/>
  <c r="K845" i="7"/>
  <c r="L845" i="7" s="1"/>
  <c r="P844" i="7" s="1"/>
  <c r="S844" i="7" s="1"/>
  <c r="U844" i="7" s="1"/>
  <c r="M845" i="7"/>
  <c r="K87" i="7"/>
  <c r="L87" i="7" s="1"/>
  <c r="P86" i="7" s="1"/>
  <c r="S86" i="7" s="1"/>
  <c r="U86" i="7" s="1"/>
  <c r="M87" i="7"/>
  <c r="K1139" i="7"/>
  <c r="L1139" i="7"/>
  <c r="M1139" i="7"/>
  <c r="T1202" i="7"/>
  <c r="V1202" i="7" s="1"/>
  <c r="Y1202" i="7" s="1"/>
  <c r="K1541" i="7"/>
  <c r="L1541" i="7" s="1"/>
  <c r="M1541" i="7"/>
  <c r="T334" i="7"/>
  <c r="V334" i="7" s="1"/>
  <c r="Y334" i="7" s="1"/>
  <c r="K475" i="7"/>
  <c r="L475" i="7"/>
  <c r="M475" i="7"/>
  <c r="P846" i="7"/>
  <c r="S846" i="7" s="1"/>
  <c r="U846" i="7" s="1"/>
  <c r="T436" i="7"/>
  <c r="V436" i="7" s="1"/>
  <c r="Y436" i="7" s="1"/>
  <c r="T274" i="7"/>
  <c r="V274" i="7" s="1"/>
  <c r="Y274" i="7" s="1"/>
  <c r="U1052" i="7"/>
  <c r="T1052" i="7"/>
  <c r="V1052" i="7" s="1"/>
  <c r="Y1052" i="7" s="1"/>
  <c r="U146" i="7"/>
  <c r="T146" i="7"/>
  <c r="V146" i="7" s="1"/>
  <c r="Y146" i="7" s="1"/>
  <c r="K215" i="7"/>
  <c r="L215" i="7" s="1"/>
  <c r="M215" i="7"/>
  <c r="K239" i="7"/>
  <c r="L239" i="7" s="1"/>
  <c r="M239" i="7"/>
  <c r="K287" i="7"/>
  <c r="L287" i="7" s="1"/>
  <c r="M287" i="7"/>
  <c r="K311" i="7"/>
  <c r="L311" i="7" s="1"/>
  <c r="P310" i="7" s="1"/>
  <c r="S310" i="7" s="1"/>
  <c r="U310" i="7" s="1"/>
  <c r="M311" i="7"/>
  <c r="T996" i="7"/>
  <c r="V996" i="7" s="1"/>
  <c r="Y996" i="7" s="1"/>
  <c r="T1014" i="7"/>
  <c r="V1014" i="7" s="1"/>
  <c r="Y1014" i="7" s="1"/>
  <c r="K1045" i="7"/>
  <c r="L1045" i="7" s="1"/>
  <c r="M1045" i="7"/>
  <c r="Q1606" i="7"/>
  <c r="Q1608" i="7"/>
  <c r="K139" i="7"/>
  <c r="L139" i="7" s="1"/>
  <c r="M139" i="7"/>
  <c r="U1258" i="7"/>
  <c r="T1282" i="7"/>
  <c r="V1282" i="7" s="1"/>
  <c r="Y1282" i="7" s="1"/>
  <c r="K565" i="7"/>
  <c r="L565" i="7" s="1"/>
  <c r="P564" i="7" s="1"/>
  <c r="S564" i="7" s="1"/>
  <c r="U564" i="7" s="1"/>
  <c r="M565" i="7"/>
  <c r="Q564" i="7" s="1"/>
  <c r="T564" i="7" s="1"/>
  <c r="V564" i="7" s="1"/>
  <c r="Y564" i="7" s="1"/>
  <c r="U1146" i="7"/>
  <c r="T1204" i="7"/>
  <c r="V1204" i="7" s="1"/>
  <c r="Y1204" i="7" s="1"/>
  <c r="U1440" i="7"/>
  <c r="Q1006" i="7"/>
  <c r="T404" i="7"/>
  <c r="V404" i="7" s="1"/>
  <c r="Y404" i="7" s="1"/>
  <c r="U486" i="7"/>
  <c r="T486" i="7"/>
  <c r="V486" i="7" s="1"/>
  <c r="Y486" i="7" s="1"/>
  <c r="T740" i="7"/>
  <c r="V740" i="7" s="1"/>
  <c r="Y740" i="7" s="1"/>
  <c r="U948" i="7"/>
  <c r="T948" i="7"/>
  <c r="V948" i="7" s="1"/>
  <c r="Y948" i="7" s="1"/>
  <c r="U408" i="7"/>
  <c r="T408" i="7"/>
  <c r="V408" i="7" s="1"/>
  <c r="Y408" i="7" s="1"/>
  <c r="U620" i="7"/>
  <c r="T620" i="7"/>
  <c r="V620" i="7" s="1"/>
  <c r="Y620" i="7" s="1"/>
  <c r="U56" i="7"/>
  <c r="T56" i="7"/>
  <c r="V56" i="7" s="1"/>
  <c r="Y56" i="7" s="1"/>
  <c r="U768" i="7"/>
  <c r="T768" i="7"/>
  <c r="V768" i="7" s="1"/>
  <c r="Y768" i="7" s="1"/>
  <c r="U630" i="7"/>
  <c r="T630" i="7"/>
  <c r="V630" i="7" s="1"/>
  <c r="Y630" i="7" s="1"/>
  <c r="U666" i="7"/>
  <c r="T666" i="7"/>
  <c r="V666" i="7" s="1"/>
  <c r="Y666" i="7" s="1"/>
  <c r="P1336" i="7"/>
  <c r="S1336" i="7" s="1"/>
  <c r="U1336" i="7" s="1"/>
  <c r="P1338" i="7"/>
  <c r="S1338" i="7" s="1"/>
  <c r="T1338" i="7" s="1"/>
  <c r="V1338" i="7" s="1"/>
  <c r="Y1338" i="7" s="1"/>
  <c r="U180" i="7"/>
  <c r="T180" i="7"/>
  <c r="V180" i="7" s="1"/>
  <c r="Y180" i="7" s="1"/>
  <c r="P1554" i="7"/>
  <c r="S1554" i="7" s="1"/>
  <c r="T748" i="7"/>
  <c r="V748" i="7" s="1"/>
  <c r="Y748" i="7" s="1"/>
  <c r="U172" i="7"/>
  <c r="T172" i="7"/>
  <c r="V172" i="7" s="1"/>
  <c r="Y172" i="7" s="1"/>
  <c r="U120" i="7"/>
  <c r="T120" i="7"/>
  <c r="V120" i="7" s="1"/>
  <c r="Y120" i="7" s="1"/>
  <c r="P578" i="7"/>
  <c r="S578" i="7" s="1"/>
  <c r="P580" i="7"/>
  <c r="S580" i="7" s="1"/>
  <c r="T1564" i="7"/>
  <c r="V1564" i="7" s="1"/>
  <c r="Y1564" i="7" s="1"/>
  <c r="U1224" i="7"/>
  <c r="T1224" i="7"/>
  <c r="V1224" i="7" s="1"/>
  <c r="Y1224" i="7" s="1"/>
  <c r="T858" i="7"/>
  <c r="V858" i="7" s="1"/>
  <c r="Y858" i="7" s="1"/>
  <c r="P1058" i="7"/>
  <c r="S1058" i="7" s="1"/>
  <c r="P1060" i="7"/>
  <c r="S1060" i="7" s="1"/>
  <c r="U308" i="7"/>
  <c r="T308" i="7"/>
  <c r="V308" i="7" s="1"/>
  <c r="Y308" i="7" s="1"/>
  <c r="U616" i="7"/>
  <c r="T616" i="7"/>
  <c r="V616" i="7" s="1"/>
  <c r="Y616" i="7" s="1"/>
  <c r="U454" i="7"/>
  <c r="T454" i="7"/>
  <c r="V454" i="7" s="1"/>
  <c r="Y454" i="7" s="1"/>
  <c r="U796" i="7"/>
  <c r="T796" i="7"/>
  <c r="V796" i="7" s="1"/>
  <c r="Y796" i="7" s="1"/>
  <c r="T40" i="7"/>
  <c r="V40" i="7" s="1"/>
  <c r="Y40" i="7" s="1"/>
  <c r="T380" i="7"/>
  <c r="V380" i="7" s="1"/>
  <c r="Y380" i="7" s="1"/>
  <c r="U1354" i="7"/>
  <c r="T1354" i="7"/>
  <c r="V1354" i="7" s="1"/>
  <c r="Y1354" i="7" s="1"/>
  <c r="T328" i="7"/>
  <c r="V328" i="7" s="1"/>
  <c r="Y328" i="7" s="1"/>
  <c r="P1118" i="7"/>
  <c r="S1118" i="7" s="1"/>
  <c r="U1118" i="7" s="1"/>
  <c r="P1120" i="7"/>
  <c r="S1120" i="7" s="1"/>
  <c r="P1040" i="7"/>
  <c r="S1040" i="7" s="1"/>
  <c r="P1038" i="7"/>
  <c r="S1038" i="7" s="1"/>
  <c r="P1170" i="7"/>
  <c r="S1170" i="7" s="1"/>
  <c r="P1172" i="7"/>
  <c r="S1172" i="7" s="1"/>
  <c r="U1184" i="7"/>
  <c r="T1184" i="7"/>
  <c r="V1184" i="7" s="1"/>
  <c r="Y1184" i="7" s="1"/>
  <c r="P1254" i="7"/>
  <c r="S1254" i="7" s="1"/>
  <c r="P1256" i="7"/>
  <c r="S1256" i="7" s="1"/>
  <c r="U1144" i="7"/>
  <c r="T1144" i="7"/>
  <c r="V1144" i="7" s="1"/>
  <c r="Y1144" i="7" s="1"/>
  <c r="U1620" i="7"/>
  <c r="U1460" i="7"/>
  <c r="T1460" i="7"/>
  <c r="V1460" i="7" s="1"/>
  <c r="Y1460" i="7" s="1"/>
  <c r="S1546" i="7"/>
  <c r="U1426" i="7"/>
  <c r="T1426" i="7"/>
  <c r="V1426" i="7" s="1"/>
  <c r="Y1426" i="7" s="1"/>
  <c r="U1510" i="7"/>
  <c r="T632" i="7"/>
  <c r="V632" i="7" s="1"/>
  <c r="Y632" i="7" s="1"/>
  <c r="K135" i="7"/>
  <c r="L135" i="7" s="1"/>
  <c r="M135" i="7"/>
  <c r="K871" i="7"/>
  <c r="L871" i="7"/>
  <c r="M871" i="7"/>
  <c r="K1577" i="7"/>
  <c r="L1577" i="7" s="1"/>
  <c r="M1577" i="7"/>
  <c r="K251" i="7"/>
  <c r="L251" i="7" s="1"/>
  <c r="M251" i="7"/>
  <c r="T1336" i="7"/>
  <c r="V1336" i="7" s="1"/>
  <c r="Y1336" i="7" s="1"/>
  <c r="U406" i="7"/>
  <c r="T406" i="7"/>
  <c r="V406" i="7" s="1"/>
  <c r="Y406" i="7" s="1"/>
  <c r="S778" i="7"/>
  <c r="K1551" i="7"/>
  <c r="L1551" i="7" s="1"/>
  <c r="M1551" i="7"/>
  <c r="P450" i="7"/>
  <c r="S450" i="7" s="1"/>
  <c r="P448" i="7"/>
  <c r="S448" i="7" s="1"/>
  <c r="U1182" i="7"/>
  <c r="T1182" i="7"/>
  <c r="V1182" i="7" s="1"/>
  <c r="Y1182" i="7" s="1"/>
  <c r="U902" i="7"/>
  <c r="K113" i="7"/>
  <c r="L113" i="7" s="1"/>
  <c r="M113" i="7"/>
  <c r="S292" i="7"/>
  <c r="U366" i="7"/>
  <c r="T366" i="7"/>
  <c r="V366" i="7" s="1"/>
  <c r="Y366" i="7" s="1"/>
  <c r="S886" i="7"/>
  <c r="T886" i="7" s="1"/>
  <c r="V886" i="7" s="1"/>
  <c r="Y886" i="7" s="1"/>
  <c r="P526" i="7"/>
  <c r="S526" i="7" s="1"/>
  <c r="T738" i="7"/>
  <c r="V738" i="7" s="1"/>
  <c r="Y738" i="7" s="1"/>
  <c r="U954" i="7"/>
  <c r="T946" i="7"/>
  <c r="V946" i="7" s="1"/>
  <c r="Y946" i="7" s="1"/>
  <c r="T1126" i="7"/>
  <c r="V1126" i="7" s="1"/>
  <c r="Y1126" i="7" s="1"/>
  <c r="T106" i="7"/>
  <c r="V106" i="7" s="1"/>
  <c r="Y106" i="7" s="1"/>
  <c r="T1556" i="7"/>
  <c r="V1556" i="7" s="1"/>
  <c r="Y1556" i="7" s="1"/>
  <c r="T1260" i="7"/>
  <c r="V1260" i="7" s="1"/>
  <c r="Y1260" i="7" s="1"/>
  <c r="T598" i="7"/>
  <c r="V598" i="7" s="1"/>
  <c r="Y598" i="7" s="1"/>
  <c r="T638" i="7"/>
  <c r="V638" i="7" s="1"/>
  <c r="Y638" i="7" s="1"/>
  <c r="U116" i="7"/>
  <c r="T116" i="7"/>
  <c r="V116" i="7" s="1"/>
  <c r="Y116" i="7" s="1"/>
  <c r="T18" i="7"/>
  <c r="V18" i="7" s="1"/>
  <c r="Y18" i="7" s="1"/>
  <c r="S1096" i="7"/>
  <c r="U712" i="7"/>
  <c r="U792" i="7"/>
  <c r="T792" i="7"/>
  <c r="V792" i="7" s="1"/>
  <c r="Y792" i="7" s="1"/>
  <c r="U1380" i="7"/>
  <c r="T1380" i="7"/>
  <c r="V1380" i="7" s="1"/>
  <c r="Y1380" i="7" s="1"/>
  <c r="U472" i="7"/>
  <c r="T472" i="7"/>
  <c r="V472" i="7" s="1"/>
  <c r="Y472" i="7" s="1"/>
  <c r="T260" i="7"/>
  <c r="V260" i="7" s="1"/>
  <c r="Y260" i="7" s="1"/>
  <c r="T726" i="7"/>
  <c r="V726" i="7" s="1"/>
  <c r="Y726" i="7" s="1"/>
  <c r="T54" i="7"/>
  <c r="V54" i="7" s="1"/>
  <c r="Y54" i="7" s="1"/>
  <c r="K1437" i="7"/>
  <c r="L1437" i="7" s="1"/>
  <c r="M1437" i="7"/>
  <c r="Q1438" i="7" s="1"/>
  <c r="U1590" i="7"/>
  <c r="T1590" i="7"/>
  <c r="V1590" i="7" s="1"/>
  <c r="Y1590" i="7" s="1"/>
  <c r="K821" i="7"/>
  <c r="L821" i="7" s="1"/>
  <c r="M821" i="7"/>
  <c r="K567" i="7"/>
  <c r="L567" i="7" s="1"/>
  <c r="M567" i="7"/>
  <c r="U490" i="7"/>
  <c r="T490" i="7"/>
  <c r="V490" i="7" s="1"/>
  <c r="Y490" i="7" s="1"/>
  <c r="K1101" i="7"/>
  <c r="L1101" i="7" s="1"/>
  <c r="M1101" i="7"/>
  <c r="T1622" i="7"/>
  <c r="V1622" i="7" s="1"/>
  <c r="Y1622" i="7" s="1"/>
  <c r="K219" i="7"/>
  <c r="L219" i="7" s="1"/>
  <c r="M219" i="7"/>
  <c r="U1042" i="7"/>
  <c r="T1042" i="7"/>
  <c r="V1042" i="7" s="1"/>
  <c r="Y1042" i="7" s="1"/>
  <c r="U484" i="7"/>
  <c r="K1457" i="7"/>
  <c r="L1457" i="7" s="1"/>
  <c r="M1457" i="7"/>
  <c r="P1006" i="7"/>
  <c r="S1006" i="7" s="1"/>
  <c r="U1006" i="7" s="1"/>
  <c r="P1004" i="7"/>
  <c r="S1004" i="7" s="1"/>
  <c r="U16" i="7"/>
  <c r="T16" i="7"/>
  <c r="V16" i="7" s="1"/>
  <c r="Y16" i="7" s="1"/>
  <c r="K1587" i="7"/>
  <c r="L1587" i="7" s="1"/>
  <c r="M1587" i="7"/>
  <c r="U1082" i="7"/>
  <c r="T1082" i="7"/>
  <c r="V1082" i="7" s="1"/>
  <c r="Y1082" i="7" s="1"/>
  <c r="K1191" i="7"/>
  <c r="L1191" i="7"/>
  <c r="M1191" i="7"/>
  <c r="U848" i="7"/>
  <c r="T848" i="7"/>
  <c r="V848" i="7" s="1"/>
  <c r="Y848" i="7" s="1"/>
  <c r="U572" i="7"/>
  <c r="P1234" i="7"/>
  <c r="S1234" i="7" s="1"/>
  <c r="U1234" i="7" s="1"/>
  <c r="P1236" i="7"/>
  <c r="S1236" i="7" s="1"/>
  <c r="U1236" i="7" s="1"/>
  <c r="T424" i="7"/>
  <c r="V424" i="7" s="1"/>
  <c r="Y424" i="7" s="1"/>
  <c r="T1558" i="7"/>
  <c r="V1558" i="7" s="1"/>
  <c r="Y1558" i="7" s="1"/>
  <c r="U582" i="7"/>
  <c r="T582" i="7"/>
  <c r="V582" i="7" s="1"/>
  <c r="Y582" i="7" s="1"/>
  <c r="U636" i="7"/>
  <c r="T636" i="7"/>
  <c r="V636" i="7" s="1"/>
  <c r="Y636" i="7" s="1"/>
  <c r="T428" i="7"/>
  <c r="V428" i="7" s="1"/>
  <c r="Y428" i="7" s="1"/>
  <c r="T1398" i="7"/>
  <c r="V1398" i="7" s="1"/>
  <c r="Y1398" i="7" s="1"/>
  <c r="T776" i="7"/>
  <c r="V776" i="7" s="1"/>
  <c r="Y776" i="7" s="1"/>
  <c r="T856" i="7"/>
  <c r="V856" i="7" s="1"/>
  <c r="Y856" i="7" s="1"/>
  <c r="T1232" i="7"/>
  <c r="V1232" i="7" s="1"/>
  <c r="Y1232" i="7" s="1"/>
  <c r="T1028" i="7"/>
  <c r="V1028" i="7" s="1"/>
  <c r="Y1028" i="7" s="1"/>
  <c r="T1400" i="7"/>
  <c r="V1400" i="7" s="1"/>
  <c r="Y1400" i="7" s="1"/>
  <c r="T1334" i="7"/>
  <c r="V1334" i="7" s="1"/>
  <c r="Y1334" i="7" s="1"/>
  <c r="T670" i="7"/>
  <c r="V670" i="7" s="1"/>
  <c r="Y670" i="7" s="1"/>
  <c r="T66" i="7"/>
  <c r="V66" i="7" s="1"/>
  <c r="Y66" i="7" s="1"/>
  <c r="T706" i="7"/>
  <c r="V706" i="7" s="1"/>
  <c r="Y706" i="7" s="1"/>
  <c r="T20" i="7"/>
  <c r="V20" i="7" s="1"/>
  <c r="Y20" i="7" s="1"/>
  <c r="T1116" i="7"/>
  <c r="V1116" i="7" s="1"/>
  <c r="Y1116" i="7" s="1"/>
  <c r="T1068" i="7"/>
  <c r="V1068" i="7" s="1"/>
  <c r="Y1068" i="7" s="1"/>
  <c r="K235" i="7"/>
  <c r="L235" i="7" s="1"/>
  <c r="M235" i="7"/>
  <c r="U552" i="7"/>
  <c r="T552" i="7"/>
  <c r="V552" i="7" s="1"/>
  <c r="Y552" i="7" s="1"/>
  <c r="T914" i="7"/>
  <c r="V914" i="7" s="1"/>
  <c r="Y914" i="7" s="1"/>
  <c r="S1000" i="7"/>
  <c r="S470" i="7"/>
  <c r="T302" i="7"/>
  <c r="V302" i="7" s="1"/>
  <c r="Y302" i="7" s="1"/>
  <c r="S392" i="7"/>
  <c r="T392" i="7" s="1"/>
  <c r="V392" i="7" s="1"/>
  <c r="Y392" i="7" s="1"/>
  <c r="U392" i="7"/>
  <c r="U878" i="7"/>
  <c r="T878" i="7"/>
  <c r="V878" i="7" s="1"/>
  <c r="Y878" i="7" s="1"/>
  <c r="U494" i="7"/>
  <c r="T494" i="7"/>
  <c r="V494" i="7" s="1"/>
  <c r="Y494" i="7" s="1"/>
  <c r="T648" i="7"/>
  <c r="V648" i="7" s="1"/>
  <c r="Y648" i="7" s="1"/>
  <c r="U648" i="7"/>
  <c r="U1338" i="7"/>
  <c r="U10" i="7"/>
  <c r="T10" i="7"/>
  <c r="V10" i="7" s="1"/>
  <c r="Y10" i="7" s="1"/>
  <c r="U1056" i="7"/>
  <c r="T1056" i="7"/>
  <c r="V1056" i="7" s="1"/>
  <c r="Y1056" i="7" s="1"/>
  <c r="K1501" i="7"/>
  <c r="L1501" i="7" s="1"/>
  <c r="M1501" i="7"/>
  <c r="T1138" i="7"/>
  <c r="V1138" i="7" s="1"/>
  <c r="Y1138" i="7" s="1"/>
  <c r="K203" i="7"/>
  <c r="L203" i="7" s="1"/>
  <c r="M203" i="7"/>
  <c r="P660" i="7"/>
  <c r="S660" i="7" s="1"/>
  <c r="P658" i="7"/>
  <c r="S658" i="7" s="1"/>
  <c r="U418" i="7"/>
  <c r="T418" i="7"/>
  <c r="V418" i="7" s="1"/>
  <c r="Y418" i="7" s="1"/>
  <c r="K1329" i="7"/>
  <c r="L1329" i="7" s="1"/>
  <c r="M1329" i="7"/>
  <c r="U178" i="7"/>
  <c r="T178" i="7"/>
  <c r="V178" i="7" s="1"/>
  <c r="Y178" i="7" s="1"/>
  <c r="M1435" i="7"/>
  <c r="K1435" i="7"/>
  <c r="L1435" i="7" s="1"/>
  <c r="P1434" i="7" s="1"/>
  <c r="S1434" i="7" s="1"/>
  <c r="U1434" i="7" s="1"/>
  <c r="K1529" i="7"/>
  <c r="L1529" i="7" s="1"/>
  <c r="M1529" i="7"/>
  <c r="K827" i="7"/>
  <c r="L827" i="7" s="1"/>
  <c r="M827" i="7"/>
  <c r="S276" i="7"/>
  <c r="U962" i="7"/>
  <c r="S188" i="7"/>
  <c r="S1292" i="7"/>
  <c r="T676" i="7"/>
  <c r="V676" i="7" s="1"/>
  <c r="Y676" i="7" s="1"/>
  <c r="T546" i="7"/>
  <c r="V546" i="7" s="1"/>
  <c r="Y546" i="7" s="1"/>
  <c r="T1234" i="7"/>
  <c r="V1234" i="7" s="1"/>
  <c r="Y1234" i="7" s="1"/>
  <c r="T1402" i="7"/>
  <c r="V1402" i="7" s="1"/>
  <c r="Y1402" i="7" s="1"/>
  <c r="T524" i="7"/>
  <c r="V524" i="7" s="1"/>
  <c r="Y524" i="7" s="1"/>
  <c r="T840" i="7"/>
  <c r="V840" i="7" s="1"/>
  <c r="Y840" i="7" s="1"/>
  <c r="T1088" i="7"/>
  <c r="V1088" i="7" s="1"/>
  <c r="Y1088" i="7" s="1"/>
  <c r="T674" i="7"/>
  <c r="V674" i="7" s="1"/>
  <c r="Y674" i="7" s="1"/>
  <c r="T720" i="7"/>
  <c r="V720" i="7" s="1"/>
  <c r="Y720" i="7" s="1"/>
  <c r="T1180" i="7"/>
  <c r="V1180" i="7" s="1"/>
  <c r="Y1180" i="7" s="1"/>
  <c r="T836" i="7"/>
  <c r="V836" i="7" s="1"/>
  <c r="Y836" i="7" s="1"/>
  <c r="T1008" i="7"/>
  <c r="V1008" i="7" s="1"/>
  <c r="Y1008" i="7" s="1"/>
  <c r="U654" i="7"/>
  <c r="T654" i="7"/>
  <c r="V654" i="7" s="1"/>
  <c r="Y654" i="7" s="1"/>
  <c r="K1229" i="7"/>
  <c r="L1229" i="7" s="1"/>
  <c r="M1229" i="7"/>
  <c r="S1404" i="7"/>
  <c r="T300" i="7"/>
  <c r="V300" i="7" s="1"/>
  <c r="Y300" i="7" s="1"/>
  <c r="T90" i="7"/>
  <c r="V90" i="7" s="1"/>
  <c r="Y90" i="7" s="1"/>
  <c r="T110" i="7"/>
  <c r="V110" i="7" s="1"/>
  <c r="Y110" i="7" s="1"/>
  <c r="U682" i="7"/>
  <c r="T682" i="7"/>
  <c r="V682" i="7" s="1"/>
  <c r="Y682" i="7" s="1"/>
  <c r="K243" i="7"/>
  <c r="L243" i="7" s="1"/>
  <c r="M243" i="7"/>
  <c r="K1297" i="7"/>
  <c r="L1297" i="7" s="1"/>
  <c r="M1297" i="7"/>
  <c r="U364" i="7"/>
  <c r="P24" i="7"/>
  <c r="S24" i="7" s="1"/>
  <c r="U388" i="7"/>
  <c r="T388" i="7"/>
  <c r="V388" i="7" s="1"/>
  <c r="Y388" i="7" s="1"/>
  <c r="K1465" i="7"/>
  <c r="L1465" i="7" s="1"/>
  <c r="P1464" i="7" s="1"/>
  <c r="S1464" i="7" s="1"/>
  <c r="U1464" i="7" s="1"/>
  <c r="M1465" i="7"/>
  <c r="Q1464" i="7" s="1"/>
  <c r="P732" i="7"/>
  <c r="S732" i="7" s="1"/>
  <c r="S1024" i="7"/>
  <c r="P754" i="7"/>
  <c r="S754" i="7" s="1"/>
  <c r="K129" i="7"/>
  <c r="L129" i="7" s="1"/>
  <c r="M129" i="7"/>
  <c r="K1361" i="7"/>
  <c r="L1361" i="7" s="1"/>
  <c r="M1361" i="7"/>
  <c r="U126" i="7"/>
  <c r="T126" i="7"/>
  <c r="V126" i="7" s="1"/>
  <c r="Y126" i="7" s="1"/>
  <c r="S1276" i="7"/>
  <c r="T138" i="7"/>
  <c r="V138" i="7" s="1"/>
  <c r="Y138" i="7" s="1"/>
  <c r="U1106" i="7"/>
  <c r="T1106" i="7"/>
  <c r="V1106" i="7" s="1"/>
  <c r="Y1106" i="7" s="1"/>
  <c r="U536" i="7"/>
  <c r="P692" i="7"/>
  <c r="S692" i="7" s="1"/>
  <c r="S1410" i="7"/>
  <c r="T1410" i="7" s="1"/>
  <c r="V1410" i="7" s="1"/>
  <c r="Y1410" i="7" s="1"/>
  <c r="T296" i="7"/>
  <c r="V296" i="7" s="1"/>
  <c r="Y296" i="7" s="1"/>
  <c r="S1290" i="7"/>
  <c r="T280" i="7"/>
  <c r="V280" i="7" s="1"/>
  <c r="Y280" i="7" s="1"/>
  <c r="U1322" i="7"/>
  <c r="T1322" i="7"/>
  <c r="V1322" i="7" s="1"/>
  <c r="Y1322" i="7" s="1"/>
  <c r="T222" i="7"/>
  <c r="V222" i="7" s="1"/>
  <c r="Y222" i="7" s="1"/>
  <c r="U624" i="7"/>
  <c r="T1118" i="7"/>
  <c r="V1118" i="7" s="1"/>
  <c r="Y1118" i="7" s="1"/>
  <c r="T548" i="7"/>
  <c r="V548" i="7" s="1"/>
  <c r="Y548" i="7" s="1"/>
  <c r="P668" i="7"/>
  <c r="S668" i="7" s="1"/>
  <c r="T1210" i="7"/>
  <c r="V1210" i="7" s="1"/>
  <c r="Y1210" i="7" s="1"/>
  <c r="T984" i="7"/>
  <c r="V984" i="7" s="1"/>
  <c r="Y984" i="7" s="1"/>
  <c r="T156" i="7"/>
  <c r="V156" i="7" s="1"/>
  <c r="Y156" i="7" s="1"/>
  <c r="T832" i="7"/>
  <c r="V832" i="7" s="1"/>
  <c r="Y832" i="7" s="1"/>
  <c r="T38" i="7"/>
  <c r="V38" i="7" s="1"/>
  <c r="Y38" i="7" s="1"/>
  <c r="T1270" i="7"/>
  <c r="V1270" i="7" s="1"/>
  <c r="Y1270" i="7" s="1"/>
  <c r="T164" i="7"/>
  <c r="V164" i="7" s="1"/>
  <c r="Y164" i="7" s="1"/>
  <c r="U1080" i="7"/>
  <c r="T1080" i="7"/>
  <c r="V1080" i="7" s="1"/>
  <c r="Y1080" i="7" s="1"/>
  <c r="K1585" i="7"/>
  <c r="L1585" i="7"/>
  <c r="P1584" i="7" s="1"/>
  <c r="S1584" i="7" s="1"/>
  <c r="U1584" i="7" s="1"/>
  <c r="M1585" i="7"/>
  <c r="Q1584" i="7" s="1"/>
  <c r="T1584" i="7" s="1"/>
  <c r="V1584" i="7" s="1"/>
  <c r="Y1584" i="7" s="1"/>
  <c r="U34" i="7"/>
  <c r="T34" i="7"/>
  <c r="V34" i="7" s="1"/>
  <c r="Y34" i="7" s="1"/>
  <c r="S1592" i="7"/>
  <c r="T1592" i="7" s="1"/>
  <c r="V1592" i="7" s="1"/>
  <c r="Y1592" i="7" s="1"/>
  <c r="U1168" i="7"/>
  <c r="T1168" i="7"/>
  <c r="V1168" i="7" s="1"/>
  <c r="Y1168" i="7" s="1"/>
  <c r="S466" i="7"/>
  <c r="U378" i="7"/>
  <c r="T378" i="7"/>
  <c r="V378" i="7" s="1"/>
  <c r="Y378" i="7" s="1"/>
  <c r="T318" i="7"/>
  <c r="V318" i="7" s="1"/>
  <c r="Y318" i="7" s="1"/>
  <c r="T360" i="7"/>
  <c r="V360" i="7" s="1"/>
  <c r="Y360" i="7" s="1"/>
  <c r="U1532" i="7"/>
  <c r="T1532" i="7"/>
  <c r="V1532" i="7" s="1"/>
  <c r="Y1532" i="7" s="1"/>
  <c r="T74" i="7"/>
  <c r="V74" i="7" s="1"/>
  <c r="Y74" i="7" s="1"/>
  <c r="U360" i="7"/>
  <c r="K227" i="7"/>
  <c r="L227" i="7" s="1"/>
  <c r="M227" i="7"/>
  <c r="S1424" i="7"/>
  <c r="U1424" i="7" s="1"/>
  <c r="U964" i="7"/>
  <c r="T964" i="7"/>
  <c r="V964" i="7" s="1"/>
  <c r="Y964" i="7" s="1"/>
  <c r="T614" i="7"/>
  <c r="V614" i="7" s="1"/>
  <c r="Y614" i="7" s="1"/>
  <c r="K593" i="7"/>
  <c r="L593" i="7" s="1"/>
  <c r="M593" i="7"/>
  <c r="U1252" i="7"/>
  <c r="T1252" i="7"/>
  <c r="V1252" i="7" s="1"/>
  <c r="Y1252" i="7" s="1"/>
  <c r="S340" i="7"/>
  <c r="K1535" i="7"/>
  <c r="L1535" i="7" s="1"/>
  <c r="M1535" i="7"/>
  <c r="P1352" i="7"/>
  <c r="S1352" i="7" s="1"/>
  <c r="U534" i="7"/>
  <c r="K1221" i="7"/>
  <c r="L1221" i="7" s="1"/>
  <c r="M1221" i="7"/>
  <c r="K1033" i="7"/>
  <c r="L1033" i="7" s="1"/>
  <c r="M1033" i="7"/>
  <c r="K1199" i="7"/>
  <c r="L1199" i="7" s="1"/>
  <c r="M1199" i="7"/>
  <c r="K1467" i="7"/>
  <c r="L1467" i="7" s="1"/>
  <c r="M1467" i="7"/>
  <c r="S1018" i="7"/>
  <c r="U1018" i="7" s="1"/>
  <c r="S956" i="7"/>
  <c r="U970" i="7"/>
  <c r="T970" i="7"/>
  <c r="V970" i="7" s="1"/>
  <c r="Y970" i="7" s="1"/>
  <c r="U920" i="7"/>
  <c r="T920" i="7"/>
  <c r="V920" i="7" s="1"/>
  <c r="Y920" i="7" s="1"/>
  <c r="U68" i="7"/>
  <c r="T68" i="7"/>
  <c r="V68" i="7" s="1"/>
  <c r="Y68" i="7" s="1"/>
  <c r="S1596" i="7"/>
  <c r="T150" i="7"/>
  <c r="V150" i="7" s="1"/>
  <c r="Y150" i="7" s="1"/>
  <c r="T1308" i="7"/>
  <c r="V1308" i="7" s="1"/>
  <c r="Y1308" i="7" s="1"/>
  <c r="Q1626" i="7"/>
  <c r="T860" i="7"/>
  <c r="V860" i="7" s="1"/>
  <c r="Y860" i="7" s="1"/>
  <c r="T78" i="7"/>
  <c r="V78" i="7" s="1"/>
  <c r="Y78" i="7" s="1"/>
  <c r="T42" i="7"/>
  <c r="V42" i="7" s="1"/>
  <c r="Y42" i="7" s="1"/>
  <c r="T1114" i="7"/>
  <c r="V1114" i="7" s="1"/>
  <c r="Y1114" i="7" s="1"/>
  <c r="T694" i="7"/>
  <c r="V694" i="7" s="1"/>
  <c r="Y694" i="7" s="1"/>
  <c r="T394" i="7"/>
  <c r="V394" i="7" s="1"/>
  <c r="Y394" i="7" s="1"/>
  <c r="T108" i="7"/>
  <c r="V108" i="7" s="1"/>
  <c r="Y108" i="7" s="1"/>
  <c r="T672" i="7"/>
  <c r="V672" i="7" s="1"/>
  <c r="Y672" i="7" s="1"/>
  <c r="T1104" i="7"/>
  <c r="V1104" i="7" s="1"/>
  <c r="Y1104" i="7" s="1"/>
  <c r="T932" i="7"/>
  <c r="V932" i="7" s="1"/>
  <c r="Y932" i="7" s="1"/>
  <c r="T864" i="7"/>
  <c r="V864" i="7" s="1"/>
  <c r="Y864" i="7" s="1"/>
  <c r="T1196" i="7"/>
  <c r="V1196" i="7" s="1"/>
  <c r="Y1196" i="7" s="1"/>
  <c r="T1216" i="7"/>
  <c r="V1216" i="7" s="1"/>
  <c r="Y1216" i="7" s="1"/>
  <c r="T1164" i="7"/>
  <c r="V1164" i="7" s="1"/>
  <c r="Y1164" i="7" s="1"/>
  <c r="T492" i="7"/>
  <c r="V492" i="7" s="1"/>
  <c r="Y492" i="7" s="1"/>
  <c r="U1566" i="7"/>
  <c r="T1566" i="7"/>
  <c r="V1566" i="7" s="1"/>
  <c r="Y1566" i="7" s="1"/>
  <c r="U58" i="7"/>
  <c r="T58" i="7"/>
  <c r="V58" i="7" s="1"/>
  <c r="Y58" i="7" s="1"/>
  <c r="U750" i="7"/>
  <c r="T750" i="7"/>
  <c r="V750" i="7" s="1"/>
  <c r="Y750" i="7" s="1"/>
  <c r="U1606" i="7"/>
  <c r="T1606" i="7"/>
  <c r="V1606" i="7" s="1"/>
  <c r="Y1606" i="7" s="1"/>
  <c r="U346" i="7"/>
  <c r="T346" i="7"/>
  <c r="V346" i="7" s="1"/>
  <c r="Y346" i="7" s="1"/>
  <c r="S324" i="7"/>
  <c r="U576" i="7"/>
  <c r="T576" i="7"/>
  <c r="V576" i="7" s="1"/>
  <c r="Y576" i="7" s="1"/>
  <c r="U1538" i="7"/>
  <c r="T1538" i="7"/>
  <c r="V1538" i="7" s="1"/>
  <c r="Y1538" i="7" s="1"/>
  <c r="T1152" i="7"/>
  <c r="V1152" i="7" s="1"/>
  <c r="Y1152" i="7" s="1"/>
  <c r="T1244" i="7"/>
  <c r="V1244" i="7" s="1"/>
  <c r="Y1244" i="7" s="1"/>
  <c r="U122" i="7"/>
  <c r="T122" i="7"/>
  <c r="V122" i="7" s="1"/>
  <c r="Y122" i="7" s="1"/>
  <c r="U1186" i="7"/>
  <c r="T1186" i="7"/>
  <c r="V1186" i="7" s="1"/>
  <c r="Y1186" i="7" s="1"/>
  <c r="U862" i="7"/>
  <c r="T862" i="7"/>
  <c r="V862" i="7" s="1"/>
  <c r="Y862" i="7" s="1"/>
  <c r="T898" i="7"/>
  <c r="V898" i="7" s="1"/>
  <c r="Y898" i="7" s="1"/>
  <c r="K211" i="7"/>
  <c r="L211" i="7" s="1"/>
  <c r="M211" i="7"/>
  <c r="K1377" i="7"/>
  <c r="L1377" i="7" s="1"/>
  <c r="M1377" i="7"/>
  <c r="K697" i="7"/>
  <c r="L697" i="7" s="1"/>
  <c r="P698" i="7" s="1"/>
  <c r="S698" i="7" s="1"/>
  <c r="U698" i="7" s="1"/>
  <c r="M697" i="7"/>
  <c r="S1072" i="7"/>
  <c r="U1072" i="7" s="1"/>
  <c r="K1417" i="7"/>
  <c r="L1417" i="7" s="1"/>
  <c r="M1417" i="7"/>
  <c r="T612" i="7"/>
  <c r="V612" i="7" s="1"/>
  <c r="Y612" i="7" s="1"/>
  <c r="U274" i="7"/>
  <c r="S1160" i="7"/>
  <c r="K1631" i="7"/>
  <c r="L1631" i="7" s="1"/>
  <c r="P1630" i="7" s="1"/>
  <c r="S1630" i="7" s="1"/>
  <c r="U1630" i="7" s="1"/>
  <c r="M1631" i="7"/>
  <c r="Q1630" i="7" s="1"/>
  <c r="T1630" i="7" s="1"/>
  <c r="V1630" i="7" s="1"/>
  <c r="Y1630" i="7" s="1"/>
  <c r="U850" i="7"/>
  <c r="P1480" i="7"/>
  <c r="S1480" i="7" s="1"/>
  <c r="U1480" i="7" s="1"/>
  <c r="P1482" i="7"/>
  <c r="S1482" i="7" s="1"/>
  <c r="U1482" i="7" s="1"/>
  <c r="U268" i="7"/>
  <c r="T268" i="7"/>
  <c r="V268" i="7" s="1"/>
  <c r="Y268" i="7" s="1"/>
  <c r="U1016" i="7"/>
  <c r="P386" i="7"/>
  <c r="S386" i="7" s="1"/>
  <c r="S82" i="7"/>
  <c r="U426" i="7"/>
  <c r="T426" i="7"/>
  <c r="V426" i="7" s="1"/>
  <c r="Y426" i="7" s="1"/>
  <c r="U1600" i="7"/>
  <c r="U908" i="7"/>
  <c r="T908" i="7"/>
  <c r="V908" i="7" s="1"/>
  <c r="Y908" i="7" s="1"/>
  <c r="U974" i="7"/>
  <c r="T974" i="7"/>
  <c r="V974" i="7" s="1"/>
  <c r="Y974" i="7" s="1"/>
  <c r="T968" i="7"/>
  <c r="V968" i="7" s="1"/>
  <c r="Y968" i="7" s="1"/>
  <c r="S922" i="7"/>
  <c r="P158" i="7"/>
  <c r="S158" i="7" s="1"/>
  <c r="S596" i="7"/>
  <c r="T440" i="7"/>
  <c r="V440" i="7" s="1"/>
  <c r="Y440" i="7" s="1"/>
  <c r="T780" i="7"/>
  <c r="V780" i="7" s="1"/>
  <c r="Y780" i="7" s="1"/>
  <c r="S316" i="7"/>
  <c r="T316" i="7" s="1"/>
  <c r="V316" i="7" s="1"/>
  <c r="Y316" i="7" s="1"/>
  <c r="U650" i="7"/>
  <c r="T256" i="7"/>
  <c r="V256" i="7" s="1"/>
  <c r="Y256" i="7" s="1"/>
  <c r="T1486" i="7"/>
  <c r="V1486" i="7" s="1"/>
  <c r="Y1486" i="7" s="1"/>
  <c r="S1476" i="7"/>
  <c r="T1392" i="7"/>
  <c r="V1392" i="7" s="1"/>
  <c r="Y1392" i="7" s="1"/>
  <c r="T806" i="7"/>
  <c r="V806" i="7" s="1"/>
  <c r="Y806" i="7" s="1"/>
  <c r="T756" i="7"/>
  <c r="V756" i="7" s="1"/>
  <c r="Y756" i="7" s="1"/>
  <c r="T904" i="7"/>
  <c r="V904" i="7" s="1"/>
  <c r="Y904" i="7" s="1"/>
  <c r="T262" i="7"/>
  <c r="V262" i="7" s="1"/>
  <c r="Y262" i="7" s="1"/>
  <c r="T442" i="7"/>
  <c r="V442" i="7" s="1"/>
  <c r="Y442" i="7" s="1"/>
  <c r="T1390" i="7"/>
  <c r="V1390" i="7" s="1"/>
  <c r="Y1390" i="7" s="1"/>
  <c r="T810" i="7"/>
  <c r="V810" i="7" s="1"/>
  <c r="Y810" i="7" s="1"/>
  <c r="T1156" i="7"/>
  <c r="V1156" i="7" s="1"/>
  <c r="Y1156" i="7" s="1"/>
  <c r="T384" i="7"/>
  <c r="V384" i="7" s="1"/>
  <c r="Y384" i="7" s="1"/>
  <c r="T1306" i="7"/>
  <c r="V1306" i="7" s="1"/>
  <c r="Y1306" i="7" s="1"/>
  <c r="U854" i="7"/>
  <c r="T854" i="7"/>
  <c r="V854" i="7" s="1"/>
  <c r="Y854" i="7" s="1"/>
  <c r="U258" i="7"/>
  <c r="S1548" i="7"/>
  <c r="U1548" i="7" s="1"/>
  <c r="U924" i="7"/>
  <c r="T924" i="7"/>
  <c r="V924" i="7" s="1"/>
  <c r="Y924" i="7" s="1"/>
  <c r="K195" i="7"/>
  <c r="L195" i="7" s="1"/>
  <c r="M195" i="7"/>
  <c r="U1428" i="7"/>
  <c r="K803" i="7"/>
  <c r="L803" i="7" s="1"/>
  <c r="M803" i="7"/>
  <c r="U814" i="7"/>
  <c r="T814" i="7"/>
  <c r="V814" i="7" s="1"/>
  <c r="Y814" i="7" s="1"/>
  <c r="T1516" i="7"/>
  <c r="V1516" i="7" s="1"/>
  <c r="Y1516" i="7" s="1"/>
  <c r="K1489" i="7"/>
  <c r="L1489" i="7" s="1"/>
  <c r="M1489" i="7"/>
  <c r="U880" i="7"/>
  <c r="T880" i="7"/>
  <c r="V880" i="7" s="1"/>
  <c r="Y880" i="7" s="1"/>
  <c r="U752" i="7"/>
  <c r="T752" i="7"/>
  <c r="V752" i="7" s="1"/>
  <c r="Y752" i="7" s="1"/>
  <c r="K529" i="7"/>
  <c r="L529" i="7" s="1"/>
  <c r="M529" i="7"/>
  <c r="K1175" i="7"/>
  <c r="L1175" i="7" s="1"/>
  <c r="M1175" i="7"/>
  <c r="K1521" i="7"/>
  <c r="L1521" i="7" s="1"/>
  <c r="M1521" i="7"/>
  <c r="S338" i="7"/>
  <c r="T338" i="7" s="1"/>
  <c r="V338" i="7" s="1"/>
  <c r="Y338" i="7" s="1"/>
  <c r="K917" i="7"/>
  <c r="L917" i="7" s="1"/>
  <c r="M917" i="7"/>
  <c r="M1315" i="7"/>
  <c r="K1315" i="7"/>
  <c r="L1315" i="7" s="1"/>
  <c r="P1094" i="7"/>
  <c r="S1094" i="7" s="1"/>
  <c r="P1092" i="7"/>
  <c r="S1092" i="7" s="1"/>
  <c r="T1092" i="7" s="1"/>
  <c r="V1092" i="7" s="1"/>
  <c r="Y1092" i="7" s="1"/>
  <c r="S690" i="7"/>
  <c r="S44" i="7"/>
  <c r="U22" i="7"/>
  <c r="T22" i="7"/>
  <c r="V22" i="7" s="1"/>
  <c r="Y22" i="7" s="1"/>
  <c r="S906" i="7"/>
  <c r="U906" i="7" s="1"/>
  <c r="U608" i="7"/>
  <c r="S148" i="7"/>
  <c r="T148" i="7" s="1"/>
  <c r="V148" i="7" s="1"/>
  <c r="Y148" i="7" s="1"/>
  <c r="U622" i="7"/>
  <c r="T476" i="7"/>
  <c r="V476" i="7" s="1"/>
  <c r="Y476" i="7" s="1"/>
  <c r="U824" i="7"/>
  <c r="T824" i="7"/>
  <c r="V824" i="7" s="1"/>
  <c r="Y824" i="7" s="1"/>
  <c r="P314" i="7"/>
  <c r="S314" i="7" s="1"/>
  <c r="T356" i="7"/>
  <c r="V356" i="7" s="1"/>
  <c r="Y356" i="7" s="1"/>
  <c r="T1340" i="7"/>
  <c r="V1340" i="7" s="1"/>
  <c r="Y1340" i="7" s="1"/>
  <c r="T372" i="7"/>
  <c r="V372" i="7" s="1"/>
  <c r="Y372" i="7" s="1"/>
  <c r="T1288" i="7"/>
  <c r="V1288" i="7" s="1"/>
  <c r="Y1288" i="7" s="1"/>
  <c r="S1474" i="7"/>
  <c r="T1474" i="7" s="1"/>
  <c r="V1474" i="7" s="1"/>
  <c r="Y1474" i="7" s="1"/>
  <c r="T240" i="7"/>
  <c r="V240" i="7" s="1"/>
  <c r="Y240" i="7" s="1"/>
  <c r="T284" i="7"/>
  <c r="V284" i="7" s="1"/>
  <c r="Y284" i="7" s="1"/>
  <c r="T1132" i="7"/>
  <c r="V1132" i="7" s="1"/>
  <c r="Y1132" i="7" s="1"/>
  <c r="T140" i="7"/>
  <c r="V140" i="7" s="1"/>
  <c r="Y140" i="7" s="1"/>
  <c r="T208" i="7"/>
  <c r="V208" i="7" s="1"/>
  <c r="Y208" i="7" s="1"/>
  <c r="T1208" i="7"/>
  <c r="V1208" i="7" s="1"/>
  <c r="Y1208" i="7" s="1"/>
  <c r="T402" i="7"/>
  <c r="V402" i="7" s="1"/>
  <c r="Y402" i="7" s="1"/>
  <c r="K47" i="7"/>
  <c r="L47" i="7" s="1"/>
  <c r="M47" i="7"/>
  <c r="S532" i="7"/>
  <c r="T362" i="7"/>
  <c r="V362" i="7" s="1"/>
  <c r="Y362" i="7" s="1"/>
  <c r="T410" i="7"/>
  <c r="V410" i="7" s="1"/>
  <c r="Y410" i="7" s="1"/>
  <c r="T980" i="7"/>
  <c r="V980" i="7" s="1"/>
  <c r="Y980" i="7" s="1"/>
  <c r="P556" i="7"/>
  <c r="S556" i="7" s="1"/>
  <c r="P558" i="7"/>
  <c r="S558" i="7" s="1"/>
  <c r="P1608" i="7"/>
  <c r="S1608" i="7" s="1"/>
  <c r="U1608" i="7" s="1"/>
  <c r="P1610" i="7"/>
  <c r="S1610" i="7" s="1"/>
  <c r="U1610" i="7" s="1"/>
  <c r="P1408" i="7"/>
  <c r="S1408" i="7" s="1"/>
  <c r="P1406" i="7"/>
  <c r="S1406" i="7" s="1"/>
  <c r="U1406" i="7" s="1"/>
  <c r="P590" i="7"/>
  <c r="S590" i="7" s="1"/>
  <c r="U590" i="7" s="1"/>
  <c r="P1312" i="7"/>
  <c r="S1312" i="7" s="1"/>
  <c r="P1310" i="7"/>
  <c r="S1310" i="7" s="1"/>
  <c r="P1616" i="7"/>
  <c r="S1616" i="7" s="1"/>
  <c r="P1618" i="7"/>
  <c r="S1618" i="7" s="1"/>
  <c r="U882" i="7"/>
  <c r="T882" i="7"/>
  <c r="V882" i="7" s="1"/>
  <c r="Y882" i="7" s="1"/>
  <c r="U766" i="7"/>
  <c r="T766" i="7"/>
  <c r="V766" i="7" s="1"/>
  <c r="Y766" i="7" s="1"/>
  <c r="T874" i="7"/>
  <c r="V874" i="7" s="1"/>
  <c r="Y874" i="7" s="1"/>
  <c r="T1404" i="7"/>
  <c r="V1404" i="7" s="1"/>
  <c r="Y1404" i="7" s="1"/>
  <c r="U1404" i="7"/>
  <c r="K1449" i="7"/>
  <c r="L1449" i="7" s="1"/>
  <c r="M1449" i="7"/>
  <c r="T846" i="7"/>
  <c r="V846" i="7" s="1"/>
  <c r="Y846" i="7" s="1"/>
  <c r="U1476" i="7"/>
  <c r="T1476" i="7"/>
  <c r="V1476" i="7" s="1"/>
  <c r="Y1476" i="7" s="1"/>
  <c r="T1070" i="7"/>
  <c r="V1070" i="7" s="1"/>
  <c r="Y1070" i="7" s="1"/>
  <c r="U458" i="7"/>
  <c r="T458" i="7"/>
  <c r="V458" i="7" s="1"/>
  <c r="Y458" i="7" s="1"/>
  <c r="K1373" i="7"/>
  <c r="L1373" i="7" s="1"/>
  <c r="M1373" i="7"/>
  <c r="U1008" i="7"/>
  <c r="K1525" i="7"/>
  <c r="L1525" i="7" s="1"/>
  <c r="M1525" i="7"/>
  <c r="K1613" i="7"/>
  <c r="L1613" i="7" s="1"/>
  <c r="M1613" i="7"/>
  <c r="U770" i="7"/>
  <c r="T770" i="7"/>
  <c r="V770" i="7" s="1"/>
  <c r="Y770" i="7" s="1"/>
  <c r="K1581" i="7"/>
  <c r="L1581" i="7" s="1"/>
  <c r="M1581" i="7"/>
  <c r="U900" i="7"/>
  <c r="T900" i="7"/>
  <c r="V900" i="7" s="1"/>
  <c r="Y900" i="7" s="1"/>
  <c r="U778" i="7"/>
  <c r="T778" i="7"/>
  <c r="V778" i="7" s="1"/>
  <c r="Y778" i="7" s="1"/>
  <c r="U1242" i="7"/>
  <c r="T1242" i="7"/>
  <c r="V1242" i="7" s="1"/>
  <c r="Y1242" i="7" s="1"/>
  <c r="U1134" i="7"/>
  <c r="T1134" i="7"/>
  <c r="V1134" i="7" s="1"/>
  <c r="Y1134" i="7" s="1"/>
  <c r="K703" i="7"/>
  <c r="L703" i="7" s="1"/>
  <c r="M703" i="7"/>
  <c r="K685" i="7"/>
  <c r="L685" i="7" s="1"/>
  <c r="M685" i="7"/>
  <c r="T844" i="7"/>
  <c r="V844" i="7" s="1"/>
  <c r="Y844" i="7" s="1"/>
  <c r="U1478" i="7"/>
  <c r="T1478" i="7"/>
  <c r="V1478" i="7" s="1"/>
  <c r="Y1478" i="7" s="1"/>
  <c r="T1072" i="7"/>
  <c r="V1072" i="7" s="1"/>
  <c r="Y1072" i="7" s="1"/>
  <c r="U1570" i="7"/>
  <c r="T1570" i="7"/>
  <c r="V1570" i="7" s="1"/>
  <c r="Y1570" i="7" s="1"/>
  <c r="U544" i="7"/>
  <c r="T544" i="7"/>
  <c r="V544" i="7" s="1"/>
  <c r="Y544" i="7" s="1"/>
  <c r="P1626" i="7"/>
  <c r="S1626" i="7" s="1"/>
  <c r="U794" i="7"/>
  <c r="T794" i="7"/>
  <c r="V794" i="7" s="1"/>
  <c r="Y794" i="7" s="1"/>
  <c r="U656" i="7"/>
  <c r="T656" i="7"/>
  <c r="V656" i="7" s="1"/>
  <c r="Y656" i="7" s="1"/>
  <c r="K959" i="7"/>
  <c r="L959" i="7" s="1"/>
  <c r="M959" i="7"/>
  <c r="U1420" i="7"/>
  <c r="T1420" i="7"/>
  <c r="V1420" i="7" s="1"/>
  <c r="Y1420" i="7" s="1"/>
  <c r="K1085" i="7"/>
  <c r="L1085" i="7" s="1"/>
  <c r="M1085" i="7"/>
  <c r="U542" i="7"/>
  <c r="T542" i="7"/>
  <c r="V542" i="7" s="1"/>
  <c r="Y542" i="7" s="1"/>
  <c r="P1586" i="7"/>
  <c r="S1586" i="7" s="1"/>
  <c r="U1586" i="7" s="1"/>
  <c r="P1588" i="7"/>
  <c r="S1588" i="7" s="1"/>
  <c r="U1588" i="7" s="1"/>
  <c r="K1325" i="7"/>
  <c r="L1325" i="7" s="1"/>
  <c r="M1325" i="7"/>
  <c r="U710" i="7"/>
  <c r="T710" i="7"/>
  <c r="V710" i="7" s="1"/>
  <c r="Y710" i="7" s="1"/>
  <c r="U324" i="7"/>
  <c r="T324" i="7"/>
  <c r="V324" i="7" s="1"/>
  <c r="Y324" i="7" s="1"/>
  <c r="U926" i="7"/>
  <c r="T926" i="7"/>
  <c r="V926" i="7" s="1"/>
  <c r="Y926" i="7" s="1"/>
  <c r="U728" i="7"/>
  <c r="T728" i="7"/>
  <c r="V728" i="7" s="1"/>
  <c r="Y728" i="7" s="1"/>
  <c r="T1470" i="7"/>
  <c r="V1470" i="7" s="1"/>
  <c r="Y1470" i="7" s="1"/>
  <c r="U1136" i="7"/>
  <c r="T1136" i="7"/>
  <c r="V1136" i="7" s="1"/>
  <c r="Y1136" i="7" s="1"/>
  <c r="K605" i="7"/>
  <c r="L605" i="7" s="1"/>
  <c r="M605" i="7"/>
  <c r="T906" i="7"/>
  <c r="V906" i="7" s="1"/>
  <c r="Y906" i="7" s="1"/>
  <c r="U1332" i="7"/>
  <c r="T1332" i="7"/>
  <c r="V1332" i="7" s="1"/>
  <c r="Y1332" i="7" s="1"/>
  <c r="U1240" i="7"/>
  <c r="T1240" i="7"/>
  <c r="V1240" i="7" s="1"/>
  <c r="Y1240" i="7" s="1"/>
  <c r="U982" i="7"/>
  <c r="T982" i="7"/>
  <c r="V982" i="7" s="1"/>
  <c r="Y982" i="7" s="1"/>
  <c r="U838" i="7"/>
  <c r="T838" i="7"/>
  <c r="V838" i="7" s="1"/>
  <c r="Y838" i="7" s="1"/>
  <c r="U1000" i="7"/>
  <c r="T1000" i="7"/>
  <c r="V1000" i="7" s="1"/>
  <c r="Y1000" i="7" s="1"/>
  <c r="K1021" i="7"/>
  <c r="L1021" i="7" s="1"/>
  <c r="M1021" i="7"/>
  <c r="U724" i="7"/>
  <c r="T724" i="7"/>
  <c r="V724" i="7" s="1"/>
  <c r="Y724" i="7" s="1"/>
  <c r="U1262" i="7"/>
  <c r="T1262" i="7"/>
  <c r="V1262" i="7" s="1"/>
  <c r="Y1262" i="7" s="1"/>
  <c r="T1482" i="7"/>
  <c r="V1482" i="7" s="1"/>
  <c r="Y1482" i="7" s="1"/>
  <c r="T1542" i="7"/>
  <c r="V1542" i="7" s="1"/>
  <c r="Y1542" i="7" s="1"/>
  <c r="K587" i="7"/>
  <c r="L587" i="7" s="1"/>
  <c r="M587" i="7"/>
  <c r="K1507" i="7"/>
  <c r="L1507" i="7" s="1"/>
  <c r="M1507" i="7"/>
  <c r="U1624" i="7"/>
  <c r="T1624" i="7"/>
  <c r="V1624" i="7" s="1"/>
  <c r="Y1624" i="7" s="1"/>
  <c r="U910" i="7"/>
  <c r="T910" i="7"/>
  <c r="V910" i="7" s="1"/>
  <c r="Y910" i="7" s="1"/>
  <c r="K1495" i="7"/>
  <c r="L1495" i="7" s="1"/>
  <c r="M1495" i="7"/>
  <c r="U1592" i="7"/>
  <c r="P696" i="7"/>
  <c r="S696" i="7" s="1"/>
  <c r="U696" i="7" s="1"/>
  <c r="U482" i="7"/>
  <c r="T482" i="7"/>
  <c r="V482" i="7" s="1"/>
  <c r="Y482" i="7" s="1"/>
  <c r="U1292" i="7"/>
  <c r="T1292" i="7"/>
  <c r="V1292" i="7" s="1"/>
  <c r="Y1292" i="7" s="1"/>
  <c r="T1608" i="7"/>
  <c r="V1608" i="7" s="1"/>
  <c r="Y1608" i="7" s="1"/>
  <c r="U950" i="7"/>
  <c r="T950" i="7"/>
  <c r="V950" i="7" s="1"/>
  <c r="Y950" i="7" s="1"/>
  <c r="U1064" i="7"/>
  <c r="T1064" i="7"/>
  <c r="V1064" i="7" s="1"/>
  <c r="Y1064" i="7" s="1"/>
  <c r="K745" i="7"/>
  <c r="L745" i="7" s="1"/>
  <c r="M745" i="7"/>
  <c r="U722" i="7"/>
  <c r="T722" i="7"/>
  <c r="V722" i="7" s="1"/>
  <c r="Y722" i="7" s="1"/>
  <c r="T1264" i="7"/>
  <c r="V1264" i="7" s="1"/>
  <c r="Y1264" i="7" s="1"/>
  <c r="U1484" i="7"/>
  <c r="T1484" i="7"/>
  <c r="V1484" i="7" s="1"/>
  <c r="Y1484" i="7" s="1"/>
  <c r="K941" i="7"/>
  <c r="L941" i="7" s="1"/>
  <c r="M941" i="7"/>
  <c r="K1385" i="7"/>
  <c r="L1385" i="7" s="1"/>
  <c r="M1385" i="7"/>
  <c r="U1626" i="7"/>
  <c r="T1626" i="7"/>
  <c r="V1626" i="7" s="1"/>
  <c r="Y1626" i="7" s="1"/>
  <c r="U912" i="7"/>
  <c r="T912" i="7"/>
  <c r="V912" i="7" s="1"/>
  <c r="Y912" i="7" s="1"/>
  <c r="P1574" i="7"/>
  <c r="S1574" i="7" s="1"/>
  <c r="U764" i="7"/>
  <c r="T764" i="7"/>
  <c r="V764" i="7" s="1"/>
  <c r="Y764" i="7" s="1"/>
  <c r="K663" i="7"/>
  <c r="L663" i="7" s="1"/>
  <c r="M663" i="7"/>
  <c r="U930" i="7"/>
  <c r="T930" i="7"/>
  <c r="V930" i="7" s="1"/>
  <c r="Y930" i="7" s="1"/>
  <c r="U1412" i="7"/>
  <c r="T1412" i="7"/>
  <c r="V1412" i="7" s="1"/>
  <c r="Y1412" i="7" s="1"/>
  <c r="U644" i="7"/>
  <c r="T644" i="7"/>
  <c r="V644" i="7" s="1"/>
  <c r="Y644" i="7" s="1"/>
  <c r="U1112" i="7"/>
  <c r="T1112" i="7"/>
  <c r="V1112" i="7" s="1"/>
  <c r="Y1112" i="7" s="1"/>
  <c r="T1358" i="7"/>
  <c r="V1358" i="7" s="1"/>
  <c r="Y1358" i="7" s="1"/>
  <c r="T966" i="7"/>
  <c r="V966" i="7" s="1"/>
  <c r="Y966" i="7" s="1"/>
  <c r="U1128" i="7"/>
  <c r="T1128" i="7"/>
  <c r="V1128" i="7" s="1"/>
  <c r="Y1128" i="7" s="1"/>
  <c r="U816" i="7"/>
  <c r="T816" i="7"/>
  <c r="V816" i="7" s="1"/>
  <c r="Y816" i="7" s="1"/>
  <c r="U1546" i="7"/>
  <c r="T1546" i="7"/>
  <c r="V1546" i="7" s="1"/>
  <c r="Y1546" i="7" s="1"/>
  <c r="T876" i="7"/>
  <c r="V876" i="7" s="1"/>
  <c r="Y876" i="7" s="1"/>
  <c r="K1513" i="7"/>
  <c r="L1513" i="7" s="1"/>
  <c r="M1513" i="7"/>
  <c r="K1603" i="7"/>
  <c r="L1603" i="7" s="1"/>
  <c r="M1603" i="7"/>
  <c r="K601" i="7"/>
  <c r="L601" i="7" s="1"/>
  <c r="M601" i="7"/>
  <c r="K1213" i="7"/>
  <c r="L1213" i="7" s="1"/>
  <c r="M1213" i="7"/>
  <c r="T352" i="7"/>
  <c r="V352" i="7" s="1"/>
  <c r="Y352" i="7" s="1"/>
  <c r="U1346" i="7"/>
  <c r="T1346" i="7"/>
  <c r="V1346" i="7" s="1"/>
  <c r="Y1346" i="7" s="1"/>
  <c r="P1594" i="7"/>
  <c r="S1594" i="7" s="1"/>
  <c r="U1594" i="7" s="1"/>
  <c r="U762" i="7"/>
  <c r="T762" i="7"/>
  <c r="V762" i="7" s="1"/>
  <c r="Y762" i="7" s="1"/>
  <c r="K1431" i="7"/>
  <c r="L1431" i="7" s="1"/>
  <c r="M1431" i="7"/>
  <c r="P758" i="7"/>
  <c r="S758" i="7" s="1"/>
  <c r="U976" i="7"/>
  <c r="T976" i="7"/>
  <c r="V976" i="7" s="1"/>
  <c r="Y976" i="7" s="1"/>
  <c r="T678" i="7"/>
  <c r="V678" i="7" s="1"/>
  <c r="Y678" i="7" s="1"/>
  <c r="T1610" i="7"/>
  <c r="V1610" i="7" s="1"/>
  <c r="Y1610" i="7" s="1"/>
  <c r="U692" i="7"/>
  <c r="T692" i="7"/>
  <c r="V692" i="7" s="1"/>
  <c r="Y692" i="7" s="1"/>
  <c r="U1382" i="7"/>
  <c r="T1382" i="7"/>
  <c r="V1382" i="7" s="1"/>
  <c r="Y1382" i="7" s="1"/>
  <c r="U1048" i="7"/>
  <c r="T1048" i="7"/>
  <c r="V1048" i="7" s="1"/>
  <c r="Y1048" i="7" s="1"/>
  <c r="U446" i="7"/>
  <c r="T446" i="7"/>
  <c r="V446" i="7" s="1"/>
  <c r="Y446" i="7" s="1"/>
  <c r="K1149" i="7"/>
  <c r="L1149" i="7" s="1"/>
  <c r="M1149" i="7"/>
  <c r="U818" i="7"/>
  <c r="T818" i="7"/>
  <c r="V818" i="7" s="1"/>
  <c r="Y818" i="7" s="1"/>
  <c r="K789" i="7"/>
  <c r="L789" i="7" s="1"/>
  <c r="M789" i="7"/>
  <c r="U354" i="7"/>
  <c r="T354" i="7"/>
  <c r="V354" i="7" s="1"/>
  <c r="Y354" i="7" s="1"/>
  <c r="U1344" i="7"/>
  <c r="T1344" i="7"/>
  <c r="V1344" i="7" s="1"/>
  <c r="Y1344" i="7" s="1"/>
  <c r="U1278" i="7"/>
  <c r="T1278" i="7"/>
  <c r="V1278" i="7" s="1"/>
  <c r="Y1278" i="7" s="1"/>
  <c r="P1454" i="7"/>
  <c r="S1454" i="7" s="1"/>
  <c r="P1452" i="7"/>
  <c r="S1452" i="7" s="1"/>
  <c r="P1562" i="7"/>
  <c r="S1562" i="7" s="1"/>
  <c r="U1562" i="7" s="1"/>
  <c r="W9" i="7"/>
  <c r="Y8" i="7"/>
  <c r="U652" i="7"/>
  <c r="T652" i="7"/>
  <c r="V652" i="7" s="1"/>
  <c r="Y652" i="7" s="1"/>
  <c r="T590" i="7"/>
  <c r="V590" i="7" s="1"/>
  <c r="Y590" i="7" s="1"/>
  <c r="U558" i="7"/>
  <c r="T558" i="7"/>
  <c r="V558" i="7" s="1"/>
  <c r="Y558" i="7" s="1"/>
  <c r="T1304" i="7"/>
  <c r="V1304" i="7" s="1"/>
  <c r="Y1304" i="7" s="1"/>
  <c r="U1256" i="7"/>
  <c r="T1256" i="7"/>
  <c r="V1256" i="7" s="1"/>
  <c r="Y1256" i="7" s="1"/>
  <c r="U888" i="7"/>
  <c r="T888" i="7"/>
  <c r="V888" i="7" s="1"/>
  <c r="Y888" i="7" s="1"/>
  <c r="U1560" i="7"/>
  <c r="T1560" i="7"/>
  <c r="V1560" i="7" s="1"/>
  <c r="Y1560" i="7" s="1"/>
  <c r="K1249" i="7"/>
  <c r="L1249" i="7" s="1"/>
  <c r="M1249" i="7"/>
  <c r="K987" i="7"/>
  <c r="L987" i="7" s="1"/>
  <c r="M987" i="7"/>
  <c r="K1443" i="7"/>
  <c r="L1443" i="7" s="1"/>
  <c r="M1443" i="7"/>
  <c r="U456" i="7"/>
  <c r="T456" i="7"/>
  <c r="V456" i="7" s="1"/>
  <c r="Y456" i="7" s="1"/>
  <c r="U1276" i="7"/>
  <c r="T1276" i="7"/>
  <c r="V1276" i="7" s="1"/>
  <c r="Y1276" i="7" s="1"/>
  <c r="P626" i="7"/>
  <c r="S626" i="7" s="1"/>
  <c r="P628" i="7"/>
  <c r="S628" i="7" s="1"/>
  <c r="U628" i="7" s="1"/>
  <c r="P708" i="7"/>
  <c r="S708" i="7" s="1"/>
  <c r="U708" i="7" s="1"/>
  <c r="P1572" i="7"/>
  <c r="S1572" i="7" s="1"/>
  <c r="U1572" i="7" s="1"/>
  <c r="P1654" i="7" l="1"/>
  <c r="S1654" i="7" s="1"/>
  <c r="U1654" i="7" s="1"/>
  <c r="P1656" i="7"/>
  <c r="S1656" i="7" s="1"/>
  <c r="U1656" i="7" s="1"/>
  <c r="P1856" i="7"/>
  <c r="S1856" i="7" s="1"/>
  <c r="U1856" i="7" s="1"/>
  <c r="P1858" i="7"/>
  <c r="S1858" i="7" s="1"/>
  <c r="U1858" i="7" s="1"/>
  <c r="P1730" i="7"/>
  <c r="S1730" i="7" s="1"/>
  <c r="U1730" i="7" s="1"/>
  <c r="P1732" i="7"/>
  <c r="S1732" i="7" s="1"/>
  <c r="U1732" i="7" s="1"/>
  <c r="P1836" i="7"/>
  <c r="S1836" i="7" s="1"/>
  <c r="U1836" i="7" s="1"/>
  <c r="P1838" i="7"/>
  <c r="S1838" i="7" s="1"/>
  <c r="U1838" i="7" s="1"/>
  <c r="P1752" i="7"/>
  <c r="S1752" i="7" s="1"/>
  <c r="U1752" i="7" s="1"/>
  <c r="P1754" i="7"/>
  <c r="S1754" i="7" s="1"/>
  <c r="U1754" i="7" s="1"/>
  <c r="P1872" i="7"/>
  <c r="S1872" i="7" s="1"/>
  <c r="U1872" i="7" s="1"/>
  <c r="P1874" i="7"/>
  <c r="S1874" i="7" s="1"/>
  <c r="U1874" i="7" s="1"/>
  <c r="P1734" i="7"/>
  <c r="S1734" i="7" s="1"/>
  <c r="U1734" i="7" s="1"/>
  <c r="P1736" i="7"/>
  <c r="S1736" i="7" s="1"/>
  <c r="U1736" i="7" s="1"/>
  <c r="P1638" i="7"/>
  <c r="S1638" i="7" s="1"/>
  <c r="U1638" i="7" s="1"/>
  <c r="P1640" i="7"/>
  <c r="S1640" i="7" s="1"/>
  <c r="U1640" i="7" s="1"/>
  <c r="P1796" i="7"/>
  <c r="S1796" i="7" s="1"/>
  <c r="U1796" i="7" s="1"/>
  <c r="P1798" i="7"/>
  <c r="S1798" i="7" s="1"/>
  <c r="U1798" i="7" s="1"/>
  <c r="P1786" i="7"/>
  <c r="S1786" i="7" s="1"/>
  <c r="U1786" i="7" s="1"/>
  <c r="P1788" i="7"/>
  <c r="S1788" i="7" s="1"/>
  <c r="U1788" i="7" s="1"/>
  <c r="P1662" i="7"/>
  <c r="S1662" i="7" s="1"/>
  <c r="U1662" i="7" s="1"/>
  <c r="P1664" i="7"/>
  <c r="S1664" i="7" s="1"/>
  <c r="U1664" i="7" s="1"/>
  <c r="P1714" i="7"/>
  <c r="S1714" i="7" s="1"/>
  <c r="U1714" i="7" s="1"/>
  <c r="P1716" i="7"/>
  <c r="S1716" i="7" s="1"/>
  <c r="U1716" i="7" s="1"/>
  <c r="P1904" i="7"/>
  <c r="S1904" i="7" s="1"/>
  <c r="U1904" i="7" s="1"/>
  <c r="P1906" i="7"/>
  <c r="S1906" i="7" s="1"/>
  <c r="U1906" i="7" s="1"/>
  <c r="P1702" i="7"/>
  <c r="S1702" i="7" s="1"/>
  <c r="U1702" i="7" s="1"/>
  <c r="P1704" i="7"/>
  <c r="S1704" i="7" s="1"/>
  <c r="U1704" i="7" s="1"/>
  <c r="P1888" i="7"/>
  <c r="S1888" i="7" s="1"/>
  <c r="U1888" i="7" s="1"/>
  <c r="P1890" i="7"/>
  <c r="S1890" i="7" s="1"/>
  <c r="U1890" i="7" s="1"/>
  <c r="P1914" i="7"/>
  <c r="S1914" i="7" s="1"/>
  <c r="U1914" i="7" s="1"/>
  <c r="P1672" i="7"/>
  <c r="S1672" i="7" s="1"/>
  <c r="U1672" i="7" s="1"/>
  <c r="P1674" i="7"/>
  <c r="S1674" i="7" s="1"/>
  <c r="U1674" i="7" s="1"/>
  <c r="W1695" i="7"/>
  <c r="W1697" i="7" s="1"/>
  <c r="W1699" i="7" s="1"/>
  <c r="W1701" i="7" s="1"/>
  <c r="W1703" i="7" s="1"/>
  <c r="W1705" i="7" s="1"/>
  <c r="W1707" i="7" s="1"/>
  <c r="W1709" i="7" s="1"/>
  <c r="W1711" i="7" s="1"/>
  <c r="W1713" i="7" s="1"/>
  <c r="W1715" i="7" s="1"/>
  <c r="W1717" i="7" s="1"/>
  <c r="W1719" i="7" s="1"/>
  <c r="W1721" i="7" s="1"/>
  <c r="W1723" i="7" s="1"/>
  <c r="W1725" i="7" s="1"/>
  <c r="W1727" i="7" s="1"/>
  <c r="W1729" i="7" s="1"/>
  <c r="W1731" i="7" s="1"/>
  <c r="W1733" i="7" s="1"/>
  <c r="W1735" i="7" s="1"/>
  <c r="W1737" i="7" s="1"/>
  <c r="W1739" i="7" s="1"/>
  <c r="W1741" i="7" s="1"/>
  <c r="W1743" i="7" s="1"/>
  <c r="W1745" i="7" s="1"/>
  <c r="W1747" i="7" s="1"/>
  <c r="W1749" i="7" s="1"/>
  <c r="W1751" i="7" s="1"/>
  <c r="W1753" i="7" s="1"/>
  <c r="W1755" i="7" s="1"/>
  <c r="W1757" i="7" s="1"/>
  <c r="W1759" i="7" s="1"/>
  <c r="W1761" i="7" s="1"/>
  <c r="W1763" i="7" s="1"/>
  <c r="W1765" i="7" s="1"/>
  <c r="W1767" i="7" s="1"/>
  <c r="W1769" i="7" s="1"/>
  <c r="W1771" i="7" s="1"/>
  <c r="W1773" i="7" s="1"/>
  <c r="W1775" i="7" s="1"/>
  <c r="W1777" i="7" s="1"/>
  <c r="W1779" i="7" s="1"/>
  <c r="W1781" i="7" s="1"/>
  <c r="W1783" i="7" s="1"/>
  <c r="W1785" i="7" s="1"/>
  <c r="W1787" i="7" s="1"/>
  <c r="W1789" i="7" s="1"/>
  <c r="W1791" i="7" s="1"/>
  <c r="W1793" i="7" s="1"/>
  <c r="W1795" i="7" s="1"/>
  <c r="W1797" i="7" s="1"/>
  <c r="W1799" i="7" s="1"/>
  <c r="W1801" i="7" s="1"/>
  <c r="W1803" i="7" s="1"/>
  <c r="W1805" i="7" s="1"/>
  <c r="W1807" i="7" s="1"/>
  <c r="W1809" i="7" s="1"/>
  <c r="W1811" i="7" s="1"/>
  <c r="W1813" i="7" s="1"/>
  <c r="W1815" i="7" s="1"/>
  <c r="W1817" i="7" s="1"/>
  <c r="W1819" i="7" s="1"/>
  <c r="W1821" i="7" s="1"/>
  <c r="W1823" i="7" s="1"/>
  <c r="W1825" i="7" s="1"/>
  <c r="W1827" i="7" s="1"/>
  <c r="W1829" i="7" s="1"/>
  <c r="W1831" i="7" s="1"/>
  <c r="W1833" i="7" s="1"/>
  <c r="W1835" i="7" s="1"/>
  <c r="W1837" i="7" s="1"/>
  <c r="W1839" i="7" s="1"/>
  <c r="W1841" i="7" s="1"/>
  <c r="W1843" i="7" s="1"/>
  <c r="W1845" i="7" s="1"/>
  <c r="W1847" i="7" s="1"/>
  <c r="W1849" i="7" s="1"/>
  <c r="W1851" i="7" s="1"/>
  <c r="W1853" i="7" s="1"/>
  <c r="W1855" i="7" s="1"/>
  <c r="W1857" i="7" s="1"/>
  <c r="W1859" i="7" s="1"/>
  <c r="W1861" i="7" s="1"/>
  <c r="W1863" i="7" s="1"/>
  <c r="W1865" i="7" s="1"/>
  <c r="W1867" i="7" s="1"/>
  <c r="W1869" i="7" s="1"/>
  <c r="W1871" i="7" s="1"/>
  <c r="W1873" i="7" s="1"/>
  <c r="W1875" i="7" s="1"/>
  <c r="W1877" i="7" s="1"/>
  <c r="W1879" i="7" s="1"/>
  <c r="W1881" i="7" s="1"/>
  <c r="W1883" i="7" s="1"/>
  <c r="W1885" i="7" s="1"/>
  <c r="W1887" i="7" s="1"/>
  <c r="W1889" i="7" s="1"/>
  <c r="W1891" i="7" s="1"/>
  <c r="W1893" i="7" s="1"/>
  <c r="W1895" i="7" s="1"/>
  <c r="W1897" i="7" s="1"/>
  <c r="W1899" i="7" s="1"/>
  <c r="W1901" i="7" s="1"/>
  <c r="W1903" i="7" s="1"/>
  <c r="W1905" i="7" s="1"/>
  <c r="W1907" i="7" s="1"/>
  <c r="W1909" i="7" s="1"/>
  <c r="W1911" i="7" s="1"/>
  <c r="W1913" i="7" s="1"/>
  <c r="W1915" i="7" s="1"/>
  <c r="W1917" i="7" s="1"/>
  <c r="W1919" i="7" s="1"/>
  <c r="W1921" i="7" s="1"/>
  <c r="W1923" i="7" s="1"/>
  <c r="W1925" i="7" s="1"/>
  <c r="W1927" i="7" s="1"/>
  <c r="W1929" i="7" s="1"/>
  <c r="W1931" i="7" s="1"/>
  <c r="W1933" i="7" s="1"/>
  <c r="W1935" i="7" s="1"/>
  <c r="W1937" i="7" s="1"/>
  <c r="W1939" i="7" s="1"/>
  <c r="W1941" i="7" s="1"/>
  <c r="W1943" i="7" s="1"/>
  <c r="W1945" i="7" s="1"/>
  <c r="W1947" i="7" s="1"/>
  <c r="W1949" i="7" s="1"/>
  <c r="W1951" i="7" s="1"/>
  <c r="W1953" i="7" s="1"/>
  <c r="W1955" i="7" s="1"/>
  <c r="W1957" i="7" s="1"/>
  <c r="W1959" i="7" s="1"/>
  <c r="W1961" i="7" s="1"/>
  <c r="W1963" i="7" s="1"/>
  <c r="W1965" i="7" s="1"/>
  <c r="W1967" i="7" s="1"/>
  <c r="W1969" i="7" s="1"/>
  <c r="W1971" i="7" s="1"/>
  <c r="W1973" i="7" s="1"/>
  <c r="W1975" i="7" s="1"/>
  <c r="W1977" i="7" s="1"/>
  <c r="W1979" i="7" s="1"/>
  <c r="W1981" i="7" s="1"/>
  <c r="W1983" i="7" s="1"/>
  <c r="W1985" i="7" s="1"/>
  <c r="W1987" i="7" s="1"/>
  <c r="W1989" i="7" s="1"/>
  <c r="W1991" i="7" s="1"/>
  <c r="W1993" i="7" s="1"/>
  <c r="W1995" i="7" s="1"/>
  <c r="W1997" i="7" s="1"/>
  <c r="W1999" i="7" s="1"/>
  <c r="Q1904" i="7"/>
  <c r="Q1906" i="7"/>
  <c r="Q1874" i="7"/>
  <c r="Q1866" i="7"/>
  <c r="Q1954" i="7"/>
  <c r="Q1956" i="7"/>
  <c r="Q1656" i="7"/>
  <c r="Q1932" i="7"/>
  <c r="Q1934" i="7"/>
  <c r="P1884" i="7"/>
  <c r="S1884" i="7" s="1"/>
  <c r="U1884" i="7" s="1"/>
  <c r="P1886" i="7"/>
  <c r="S1886" i="7" s="1"/>
  <c r="U1886" i="7" s="1"/>
  <c r="Z1633" i="7"/>
  <c r="Z1635" i="7" s="1"/>
  <c r="Z1637" i="7" s="1"/>
  <c r="Z1639" i="7" s="1"/>
  <c r="Z1641" i="7" s="1"/>
  <c r="Z1643" i="7" s="1"/>
  <c r="Z1645" i="7" s="1"/>
  <c r="Z1647" i="7" s="1"/>
  <c r="Z1649" i="7" s="1"/>
  <c r="Z1651" i="7" s="1"/>
  <c r="Z1653" i="7" s="1"/>
  <c r="Z1655" i="7" s="1"/>
  <c r="Z1657" i="7" s="1"/>
  <c r="Z1659" i="7" s="1"/>
  <c r="Z1661" i="7" s="1"/>
  <c r="Z1663" i="7" s="1"/>
  <c r="Z1665" i="7" s="1"/>
  <c r="Z1667" i="7" s="1"/>
  <c r="Z1669" i="7" s="1"/>
  <c r="Z1671" i="7" s="1"/>
  <c r="Z1673" i="7" s="1"/>
  <c r="Z1675" i="7" s="1"/>
  <c r="Z1677" i="7" s="1"/>
  <c r="Z1679" i="7" s="1"/>
  <c r="Z1681" i="7" s="1"/>
  <c r="Z1683" i="7" s="1"/>
  <c r="Z1685" i="7" s="1"/>
  <c r="Z1687" i="7" s="1"/>
  <c r="Z1689" i="7" s="1"/>
  <c r="Z1691" i="7" s="1"/>
  <c r="Z1693" i="7" s="1"/>
  <c r="Z1695" i="7" s="1"/>
  <c r="Z1697" i="7" s="1"/>
  <c r="Z1699" i="7" s="1"/>
  <c r="Z1701" i="7" s="1"/>
  <c r="Z1703" i="7" s="1"/>
  <c r="Z1705" i="7" s="1"/>
  <c r="Z1707" i="7" s="1"/>
  <c r="Z1709" i="7" s="1"/>
  <c r="Z1711" i="7" s="1"/>
  <c r="Z1713" i="7" s="1"/>
  <c r="Z1715" i="7" s="1"/>
  <c r="Z1717" i="7" s="1"/>
  <c r="Z1719" i="7" s="1"/>
  <c r="Z1721" i="7" s="1"/>
  <c r="Z1723" i="7" s="1"/>
  <c r="Z1725" i="7" s="1"/>
  <c r="Z1727" i="7" s="1"/>
  <c r="Z1729" i="7" s="1"/>
  <c r="Z1731" i="7" s="1"/>
  <c r="Z1733" i="7" s="1"/>
  <c r="Z1735" i="7" s="1"/>
  <c r="Z1737" i="7" s="1"/>
  <c r="Z1739" i="7" s="1"/>
  <c r="Z1741" i="7" s="1"/>
  <c r="Z1743" i="7" s="1"/>
  <c r="Z1745" i="7" s="1"/>
  <c r="Z1747" i="7" s="1"/>
  <c r="Z1749" i="7" s="1"/>
  <c r="Z1751" i="7" s="1"/>
  <c r="Z1753" i="7" s="1"/>
  <c r="Z1755" i="7" s="1"/>
  <c r="Z1757" i="7" s="1"/>
  <c r="Z1759" i="7" s="1"/>
  <c r="Z1761" i="7" s="1"/>
  <c r="Z1763" i="7" s="1"/>
  <c r="Z1765" i="7" s="1"/>
  <c r="Z1767" i="7" s="1"/>
  <c r="Z1769" i="7" s="1"/>
  <c r="Z1771" i="7" s="1"/>
  <c r="Z1773" i="7" s="1"/>
  <c r="Z1775" i="7" s="1"/>
  <c r="Z1777" i="7" s="1"/>
  <c r="Z1779" i="7" s="1"/>
  <c r="Z1781" i="7" s="1"/>
  <c r="Z1783" i="7" s="1"/>
  <c r="Z1785" i="7" s="1"/>
  <c r="Z1787" i="7" s="1"/>
  <c r="Z1789" i="7" s="1"/>
  <c r="Z1791" i="7" s="1"/>
  <c r="Z1793" i="7" s="1"/>
  <c r="Z1795" i="7" s="1"/>
  <c r="Z1797" i="7" s="1"/>
  <c r="Z1799" i="7" s="1"/>
  <c r="Z1801" i="7" s="1"/>
  <c r="Z1803" i="7" s="1"/>
  <c r="Z1805" i="7" s="1"/>
  <c r="Z1807" i="7" s="1"/>
  <c r="Z1809" i="7" s="1"/>
  <c r="Z1811" i="7" s="1"/>
  <c r="Z1813" i="7" s="1"/>
  <c r="Z1815" i="7" s="1"/>
  <c r="Z1817" i="7" s="1"/>
  <c r="Z1819" i="7" s="1"/>
  <c r="Z1821" i="7" s="1"/>
  <c r="Z1823" i="7" s="1"/>
  <c r="Z1825" i="7" s="1"/>
  <c r="Z1827" i="7" s="1"/>
  <c r="Z1829" i="7" s="1"/>
  <c r="Z1831" i="7" s="1"/>
  <c r="Z1833" i="7" s="1"/>
  <c r="Z1835" i="7" s="1"/>
  <c r="Z1837" i="7" s="1"/>
  <c r="Z1839" i="7" s="1"/>
  <c r="Z1841" i="7" s="1"/>
  <c r="Z1843" i="7" s="1"/>
  <c r="Z1845" i="7" s="1"/>
  <c r="Z1847" i="7" s="1"/>
  <c r="Z1849" i="7" s="1"/>
  <c r="Z1851" i="7" s="1"/>
  <c r="Z1853" i="7" s="1"/>
  <c r="Z1855" i="7" s="1"/>
  <c r="Z1857" i="7" s="1"/>
  <c r="Z1859" i="7" s="1"/>
  <c r="Z1861" i="7" s="1"/>
  <c r="Z1863" i="7" s="1"/>
  <c r="Z1865" i="7" s="1"/>
  <c r="Z1867" i="7" s="1"/>
  <c r="Z1869" i="7" s="1"/>
  <c r="Z1871" i="7" s="1"/>
  <c r="Z1873" i="7" s="1"/>
  <c r="Z1875" i="7" s="1"/>
  <c r="Z1877" i="7" s="1"/>
  <c r="Z1879" i="7" s="1"/>
  <c r="Z1881" i="7" s="1"/>
  <c r="Z1883" i="7" s="1"/>
  <c r="Z1885" i="7" s="1"/>
  <c r="Z1887" i="7" s="1"/>
  <c r="Z1889" i="7" s="1"/>
  <c r="Z1891" i="7" s="1"/>
  <c r="Z1893" i="7" s="1"/>
  <c r="Z1895" i="7" s="1"/>
  <c r="Z1897" i="7" s="1"/>
  <c r="Z1899" i="7" s="1"/>
  <c r="Z1901" i="7" s="1"/>
  <c r="Z1903" i="7" s="1"/>
  <c r="Z1905" i="7" s="1"/>
  <c r="Z1907" i="7" s="1"/>
  <c r="Z1909" i="7" s="1"/>
  <c r="Z1911" i="7" s="1"/>
  <c r="Z1913" i="7" s="1"/>
  <c r="Z1915" i="7" s="1"/>
  <c r="Z1917" i="7" s="1"/>
  <c r="Z1919" i="7" s="1"/>
  <c r="Z1921" i="7" s="1"/>
  <c r="Z1923" i="7" s="1"/>
  <c r="Z1925" i="7" s="1"/>
  <c r="Z1927" i="7" s="1"/>
  <c r="Z1929" i="7" s="1"/>
  <c r="Z1931" i="7" s="1"/>
  <c r="Z1933" i="7" s="1"/>
  <c r="Z1935" i="7" s="1"/>
  <c r="Z1937" i="7" s="1"/>
  <c r="Z1939" i="7" s="1"/>
  <c r="Z1941" i="7" s="1"/>
  <c r="Z1943" i="7" s="1"/>
  <c r="Z1945" i="7" s="1"/>
  <c r="Z1947" i="7" s="1"/>
  <c r="Z1949" i="7" s="1"/>
  <c r="Z1951" i="7" s="1"/>
  <c r="Z1953" i="7" s="1"/>
  <c r="Z1955" i="7" s="1"/>
  <c r="Z1957" i="7" s="1"/>
  <c r="Z1959" i="7" s="1"/>
  <c r="Z1961" i="7" s="1"/>
  <c r="Z1963" i="7" s="1"/>
  <c r="Z1965" i="7" s="1"/>
  <c r="Z1967" i="7" s="1"/>
  <c r="Z1969" i="7" s="1"/>
  <c r="Z1971" i="7" s="1"/>
  <c r="Z1973" i="7" s="1"/>
  <c r="Z1975" i="7" s="1"/>
  <c r="Z1977" i="7" s="1"/>
  <c r="Z1979" i="7" s="1"/>
  <c r="Z1981" i="7" s="1"/>
  <c r="Z1983" i="7" s="1"/>
  <c r="Z1985" i="7" s="1"/>
  <c r="Z1987" i="7" s="1"/>
  <c r="Z1989" i="7" s="1"/>
  <c r="Z1991" i="7" s="1"/>
  <c r="Z1993" i="7" s="1"/>
  <c r="Z1995" i="7" s="1"/>
  <c r="Z1997" i="7" s="1"/>
  <c r="Z1999" i="7" s="1"/>
  <c r="AB1633" i="7"/>
  <c r="AB1635" i="7" s="1"/>
  <c r="AB1637" i="7" s="1"/>
  <c r="AB1639" i="7" s="1"/>
  <c r="AB1641" i="7" s="1"/>
  <c r="AB1643" i="7" s="1"/>
  <c r="AB1645" i="7" s="1"/>
  <c r="AB1647" i="7" s="1"/>
  <c r="AB1649" i="7" s="1"/>
  <c r="AB1651" i="7" s="1"/>
  <c r="AB1653" i="7" s="1"/>
  <c r="AB1655" i="7" s="1"/>
  <c r="AB1657" i="7" s="1"/>
  <c r="AB1659" i="7" s="1"/>
  <c r="AB1661" i="7" s="1"/>
  <c r="AB1663" i="7" s="1"/>
  <c r="AB1665" i="7" s="1"/>
  <c r="AB1667" i="7" s="1"/>
  <c r="AB1669" i="7" s="1"/>
  <c r="AB1671" i="7" s="1"/>
  <c r="AB1673" i="7" s="1"/>
  <c r="AB1675" i="7" s="1"/>
  <c r="AB1677" i="7" s="1"/>
  <c r="AB1679" i="7" s="1"/>
  <c r="AB1681" i="7" s="1"/>
  <c r="AB1683" i="7" s="1"/>
  <c r="AB1685" i="7" s="1"/>
  <c r="AB1687" i="7" s="1"/>
  <c r="AB1689" i="7" s="1"/>
  <c r="AB1691" i="7" s="1"/>
  <c r="AB1693" i="7" s="1"/>
  <c r="AB1695" i="7" s="1"/>
  <c r="AB1697" i="7" s="1"/>
  <c r="AB1699" i="7" s="1"/>
  <c r="AB1701" i="7" s="1"/>
  <c r="AB1703" i="7" s="1"/>
  <c r="AB1705" i="7" s="1"/>
  <c r="AB1707" i="7" s="1"/>
  <c r="AB1709" i="7" s="1"/>
  <c r="AB1711" i="7" s="1"/>
  <c r="AB1713" i="7" s="1"/>
  <c r="AB1715" i="7" s="1"/>
  <c r="AB1717" i="7" s="1"/>
  <c r="AB1719" i="7" s="1"/>
  <c r="AB1721" i="7" s="1"/>
  <c r="AB1723" i="7" s="1"/>
  <c r="AB1725" i="7" s="1"/>
  <c r="AB1727" i="7" s="1"/>
  <c r="AB1729" i="7" s="1"/>
  <c r="AB1731" i="7" s="1"/>
  <c r="AB1733" i="7" s="1"/>
  <c r="AB1735" i="7" s="1"/>
  <c r="AB1737" i="7" s="1"/>
  <c r="AB1739" i="7" s="1"/>
  <c r="AB1741" i="7" s="1"/>
  <c r="AB1743" i="7" s="1"/>
  <c r="AB1745" i="7" s="1"/>
  <c r="AB1747" i="7" s="1"/>
  <c r="AB1749" i="7" s="1"/>
  <c r="AB1751" i="7" s="1"/>
  <c r="AB1753" i="7" s="1"/>
  <c r="AB1755" i="7" s="1"/>
  <c r="AB1757" i="7" s="1"/>
  <c r="AB1759" i="7" s="1"/>
  <c r="AB1761" i="7" s="1"/>
  <c r="AB1763" i="7" s="1"/>
  <c r="AB1765" i="7" s="1"/>
  <c r="AB1767" i="7" s="1"/>
  <c r="AB1769" i="7" s="1"/>
  <c r="AB1771" i="7" s="1"/>
  <c r="AB1773" i="7" s="1"/>
  <c r="AB1775" i="7" s="1"/>
  <c r="AB1777" i="7" s="1"/>
  <c r="AB1779" i="7" s="1"/>
  <c r="AB1781" i="7" s="1"/>
  <c r="AB1783" i="7" s="1"/>
  <c r="AB1785" i="7" s="1"/>
  <c r="AB1787" i="7" s="1"/>
  <c r="AB1789" i="7" s="1"/>
  <c r="AB1791" i="7" s="1"/>
  <c r="AB1793" i="7" s="1"/>
  <c r="AB1795" i="7" s="1"/>
  <c r="AB1797" i="7" s="1"/>
  <c r="AB1799" i="7" s="1"/>
  <c r="AB1801" i="7" s="1"/>
  <c r="AB1803" i="7" s="1"/>
  <c r="AB1805" i="7" s="1"/>
  <c r="AB1807" i="7" s="1"/>
  <c r="AB1809" i="7" s="1"/>
  <c r="AB1811" i="7" s="1"/>
  <c r="AB1813" i="7" s="1"/>
  <c r="AB1815" i="7" s="1"/>
  <c r="AB1817" i="7" s="1"/>
  <c r="AB1819" i="7" s="1"/>
  <c r="AB1821" i="7" s="1"/>
  <c r="AB1823" i="7" s="1"/>
  <c r="AB1825" i="7" s="1"/>
  <c r="AB1827" i="7" s="1"/>
  <c r="AB1829" i="7" s="1"/>
  <c r="AB1831" i="7" s="1"/>
  <c r="AB1833" i="7" s="1"/>
  <c r="AB1835" i="7" s="1"/>
  <c r="AB1837" i="7" s="1"/>
  <c r="AB1839" i="7" s="1"/>
  <c r="AB1841" i="7" s="1"/>
  <c r="AB1843" i="7" s="1"/>
  <c r="AB1845" i="7" s="1"/>
  <c r="AB1847" i="7" s="1"/>
  <c r="AB1849" i="7" s="1"/>
  <c r="AB1851" i="7" s="1"/>
  <c r="AB1853" i="7" s="1"/>
  <c r="AB1855" i="7" s="1"/>
  <c r="AB1857" i="7" s="1"/>
  <c r="AB1859" i="7" s="1"/>
  <c r="AB1861" i="7" s="1"/>
  <c r="AB1863" i="7" s="1"/>
  <c r="AB1865" i="7" s="1"/>
  <c r="AB1867" i="7" s="1"/>
  <c r="AB1869" i="7" s="1"/>
  <c r="AB1871" i="7" s="1"/>
  <c r="AB1873" i="7" s="1"/>
  <c r="AB1875" i="7" s="1"/>
  <c r="AB1877" i="7" s="1"/>
  <c r="AB1879" i="7" s="1"/>
  <c r="AB1881" i="7" s="1"/>
  <c r="AB1883" i="7" s="1"/>
  <c r="AB1885" i="7" s="1"/>
  <c r="AB1887" i="7" s="1"/>
  <c r="AB1889" i="7" s="1"/>
  <c r="AB1891" i="7" s="1"/>
  <c r="AB1893" i="7" s="1"/>
  <c r="AB1895" i="7" s="1"/>
  <c r="AB1897" i="7" s="1"/>
  <c r="AB1899" i="7" s="1"/>
  <c r="AB1901" i="7" s="1"/>
  <c r="AB1903" i="7" s="1"/>
  <c r="AB1905" i="7" s="1"/>
  <c r="AB1907" i="7" s="1"/>
  <c r="AB1909" i="7" s="1"/>
  <c r="AB1911" i="7" s="1"/>
  <c r="AB1913" i="7" s="1"/>
  <c r="AB1915" i="7" s="1"/>
  <c r="AB1917" i="7" s="1"/>
  <c r="AB1919" i="7" s="1"/>
  <c r="AB1921" i="7" s="1"/>
  <c r="AB1923" i="7" s="1"/>
  <c r="AB1925" i="7" s="1"/>
  <c r="AB1927" i="7" s="1"/>
  <c r="AB1929" i="7" s="1"/>
  <c r="AB1931" i="7" s="1"/>
  <c r="AB1933" i="7" s="1"/>
  <c r="AB1935" i="7" s="1"/>
  <c r="AB1937" i="7" s="1"/>
  <c r="AB1939" i="7" s="1"/>
  <c r="AB1941" i="7" s="1"/>
  <c r="AB1943" i="7" s="1"/>
  <c r="AB1945" i="7" s="1"/>
  <c r="AB1947" i="7" s="1"/>
  <c r="AB1949" i="7" s="1"/>
  <c r="AB1951" i="7" s="1"/>
  <c r="AB1953" i="7" s="1"/>
  <c r="AB1955" i="7" s="1"/>
  <c r="AB1957" i="7" s="1"/>
  <c r="AB1959" i="7" s="1"/>
  <c r="AB1961" i="7" s="1"/>
  <c r="AB1963" i="7" s="1"/>
  <c r="AB1965" i="7" s="1"/>
  <c r="AB1967" i="7" s="1"/>
  <c r="AB1969" i="7" s="1"/>
  <c r="AB1971" i="7" s="1"/>
  <c r="AB1973" i="7" s="1"/>
  <c r="AB1975" i="7" s="1"/>
  <c r="AB1977" i="7" s="1"/>
  <c r="AB1979" i="7" s="1"/>
  <c r="AB1981" i="7" s="1"/>
  <c r="AB1983" i="7" s="1"/>
  <c r="AB1985" i="7" s="1"/>
  <c r="AB1987" i="7" s="1"/>
  <c r="AB1989" i="7" s="1"/>
  <c r="AB1991" i="7" s="1"/>
  <c r="AB1993" i="7" s="1"/>
  <c r="AB1995" i="7" s="1"/>
  <c r="AB1997" i="7" s="1"/>
  <c r="AB1999" i="7" s="1"/>
  <c r="P1680" i="7"/>
  <c r="S1680" i="7" s="1"/>
  <c r="U1680" i="7" s="1"/>
  <c r="Q1730" i="7"/>
  <c r="Q1732" i="7"/>
  <c r="Q1820" i="7"/>
  <c r="Q1822" i="7"/>
  <c r="Q1772" i="7"/>
  <c r="Q1774" i="7"/>
  <c r="Q1714" i="7"/>
  <c r="Q1716" i="7"/>
  <c r="P1772" i="7"/>
  <c r="S1772" i="7" s="1"/>
  <c r="U1772" i="7" s="1"/>
  <c r="Q1986" i="7"/>
  <c r="Q1988" i="7"/>
  <c r="Q1900" i="7"/>
  <c r="Q1640" i="7"/>
  <c r="Q1916" i="7"/>
  <c r="Q1736" i="7"/>
  <c r="P1986" i="7"/>
  <c r="S1986" i="7" s="1"/>
  <c r="U1986" i="7" s="1"/>
  <c r="Q1796" i="7"/>
  <c r="Q1786" i="7"/>
  <c r="Q1788" i="7"/>
  <c r="P1804" i="7"/>
  <c r="S1804" i="7" s="1"/>
  <c r="U1804" i="7" s="1"/>
  <c r="P1762" i="7"/>
  <c r="S1762" i="7" s="1"/>
  <c r="U1762" i="7" s="1"/>
  <c r="Q1678" i="7"/>
  <c r="Q1680" i="7"/>
  <c r="Q1694" i="7"/>
  <c r="Q1696" i="7"/>
  <c r="P1954" i="7"/>
  <c r="S1954" i="7" s="1"/>
  <c r="U1954" i="7" s="1"/>
  <c r="P1820" i="7"/>
  <c r="S1820" i="7" s="1"/>
  <c r="U1820" i="7" s="1"/>
  <c r="P1822" i="7"/>
  <c r="S1822" i="7" s="1"/>
  <c r="U1822" i="7" s="1"/>
  <c r="Q1844" i="7"/>
  <c r="P1916" i="7"/>
  <c r="S1916" i="7" s="1"/>
  <c r="U1916" i="7" s="1"/>
  <c r="Q1838" i="7"/>
  <c r="P1956" i="7"/>
  <c r="S1956" i="7" s="1"/>
  <c r="U1956" i="7" s="1"/>
  <c r="Q1672" i="7"/>
  <c r="Q1674" i="7"/>
  <c r="Q1762" i="7"/>
  <c r="Q1884" i="7"/>
  <c r="Q1886" i="7"/>
  <c r="P1932" i="7"/>
  <c r="S1932" i="7" s="1"/>
  <c r="U1932" i="7" s="1"/>
  <c r="P1934" i="7"/>
  <c r="S1934" i="7" s="1"/>
  <c r="U1934" i="7" s="1"/>
  <c r="Q1704" i="7"/>
  <c r="P1900" i="7"/>
  <c r="S1900" i="7" s="1"/>
  <c r="U1900" i="7" s="1"/>
  <c r="Q1646" i="7"/>
  <c r="Q1648" i="7"/>
  <c r="Q1858" i="7"/>
  <c r="P1746" i="7"/>
  <c r="S1746" i="7" s="1"/>
  <c r="U1746" i="7" s="1"/>
  <c r="Q1688" i="7"/>
  <c r="Q1970" i="7"/>
  <c r="Q1972" i="7"/>
  <c r="Q1746" i="7"/>
  <c r="P1844" i="7"/>
  <c r="S1844" i="7" s="1"/>
  <c r="U1844" i="7" s="1"/>
  <c r="Q1720" i="7"/>
  <c r="Q1722" i="7"/>
  <c r="P1864" i="7"/>
  <c r="S1864" i="7" s="1"/>
  <c r="U1864" i="7" s="1"/>
  <c r="P1866" i="7"/>
  <c r="S1866" i="7" s="1"/>
  <c r="U1866" i="7" s="1"/>
  <c r="Q1752" i="7"/>
  <c r="Q1754" i="7"/>
  <c r="P1882" i="7"/>
  <c r="S1882" i="7" s="1"/>
  <c r="U1882" i="7" s="1"/>
  <c r="P1688" i="7"/>
  <c r="S1688" i="7" s="1"/>
  <c r="U1688" i="7" s="1"/>
  <c r="P1970" i="7"/>
  <c r="S1970" i="7" s="1"/>
  <c r="U1970" i="7" s="1"/>
  <c r="Q1662" i="7"/>
  <c r="Q1664" i="7"/>
  <c r="P1696" i="7"/>
  <c r="S1696" i="7" s="1"/>
  <c r="U1696" i="7" s="1"/>
  <c r="W11" i="7"/>
  <c r="W13" i="7" s="1"/>
  <c r="W15" i="7" s="1"/>
  <c r="W17" i="7" s="1"/>
  <c r="P996" i="7"/>
  <c r="S996" i="7" s="1"/>
  <c r="U996" i="7" s="1"/>
  <c r="P998" i="7"/>
  <c r="S998" i="7" s="1"/>
  <c r="U998" i="7" s="1"/>
  <c r="P182" i="7"/>
  <c r="S182" i="7" s="1"/>
  <c r="U182" i="7" s="1"/>
  <c r="P184" i="7"/>
  <c r="S184" i="7" s="1"/>
  <c r="U184" i="7" s="1"/>
  <c r="P1348" i="7"/>
  <c r="S1348" i="7" s="1"/>
  <c r="U1348" i="7" s="1"/>
  <c r="P1350" i="7"/>
  <c r="S1350" i="7" s="1"/>
  <c r="U1350" i="7" s="1"/>
  <c r="P1202" i="7"/>
  <c r="S1202" i="7" s="1"/>
  <c r="U1202" i="7" s="1"/>
  <c r="P1204" i="7"/>
  <c r="S1204" i="7" s="1"/>
  <c r="U1204" i="7" s="1"/>
  <c r="P206" i="7"/>
  <c r="S206" i="7" s="1"/>
  <c r="U206" i="7" s="1"/>
  <c r="P208" i="7"/>
  <c r="S208" i="7" s="1"/>
  <c r="U208" i="7" s="1"/>
  <c r="P1342" i="7"/>
  <c r="S1342" i="7" s="1"/>
  <c r="U1342" i="7" s="1"/>
  <c r="P1340" i="7"/>
  <c r="S1340" i="7" s="1"/>
  <c r="U1340" i="7" s="1"/>
  <c r="P350" i="7"/>
  <c r="S350" i="7" s="1"/>
  <c r="U350" i="7" s="1"/>
  <c r="P352" i="7"/>
  <c r="S352" i="7" s="1"/>
  <c r="U352" i="7" s="1"/>
  <c r="P224" i="7"/>
  <c r="S224" i="7" s="1"/>
  <c r="U224" i="7" s="1"/>
  <c r="P222" i="7"/>
  <c r="S222" i="7" s="1"/>
  <c r="U222" i="7" s="1"/>
  <c r="P1518" i="7"/>
  <c r="S1518" i="7" s="1"/>
  <c r="T1518" i="7" s="1"/>
  <c r="V1518" i="7" s="1"/>
  <c r="Y1518" i="7" s="1"/>
  <c r="P1516" i="7"/>
  <c r="S1516" i="7" s="1"/>
  <c r="U1516" i="7" s="1"/>
  <c r="P1266" i="7"/>
  <c r="S1266" i="7" s="1"/>
  <c r="U1266" i="7" s="1"/>
  <c r="P1264" i="7"/>
  <c r="S1264" i="7" s="1"/>
  <c r="U1264" i="7" s="1"/>
  <c r="P138" i="7"/>
  <c r="S138" i="7" s="1"/>
  <c r="U138" i="7" s="1"/>
  <c r="P140" i="7"/>
  <c r="S140" i="7" s="1"/>
  <c r="U140" i="7" s="1"/>
  <c r="P254" i="7"/>
  <c r="S254" i="7" s="1"/>
  <c r="U254" i="7" s="1"/>
  <c r="P256" i="7"/>
  <c r="S256" i="7" s="1"/>
  <c r="U256" i="7" s="1"/>
  <c r="P866" i="7"/>
  <c r="S866" i="7" s="1"/>
  <c r="U866" i="7" s="1"/>
  <c r="P868" i="7"/>
  <c r="S868" i="7" s="1"/>
  <c r="U868" i="7" s="1"/>
  <c r="Q310" i="7"/>
  <c r="Q312" i="7"/>
  <c r="P216" i="7"/>
  <c r="S216" i="7" s="1"/>
  <c r="U216" i="7" s="1"/>
  <c r="P214" i="7"/>
  <c r="S214" i="7" s="1"/>
  <c r="U214" i="7" s="1"/>
  <c r="P1162" i="7"/>
  <c r="S1162" i="7" s="1"/>
  <c r="U1162" i="7" s="1"/>
  <c r="P1164" i="7"/>
  <c r="S1164" i="7" s="1"/>
  <c r="U1164" i="7" s="1"/>
  <c r="Q1068" i="7"/>
  <c r="Q1070" i="7"/>
  <c r="P1154" i="7"/>
  <c r="S1154" i="7" s="1"/>
  <c r="U1154" i="7" s="1"/>
  <c r="P1156" i="7"/>
  <c r="S1156" i="7" s="1"/>
  <c r="U1156" i="7" s="1"/>
  <c r="P70" i="7"/>
  <c r="S70" i="7" s="1"/>
  <c r="P72" i="7"/>
  <c r="S72" i="7" s="1"/>
  <c r="U72" i="7" s="1"/>
  <c r="P304" i="7"/>
  <c r="S304" i="7" s="1"/>
  <c r="U304" i="7" s="1"/>
  <c r="P302" i="7"/>
  <c r="S302" i="7" s="1"/>
  <c r="U302" i="7" s="1"/>
  <c r="Q174" i="7"/>
  <c r="Q176" i="7"/>
  <c r="T176" i="7" s="1"/>
  <c r="V176" i="7" s="1"/>
  <c r="Y176" i="7" s="1"/>
  <c r="P1280" i="7"/>
  <c r="S1280" i="7" s="1"/>
  <c r="U1280" i="7" s="1"/>
  <c r="P1282" i="7"/>
  <c r="S1282" i="7" s="1"/>
  <c r="U1282" i="7" s="1"/>
  <c r="Q1402" i="7"/>
  <c r="Q1400" i="7"/>
  <c r="P1028" i="7"/>
  <c r="S1028" i="7" s="1"/>
  <c r="U1028" i="7" s="1"/>
  <c r="P1030" i="7"/>
  <c r="S1030" i="7" s="1"/>
  <c r="U1030" i="7" s="1"/>
  <c r="P798" i="7"/>
  <c r="S798" i="7" s="1"/>
  <c r="U798" i="7" s="1"/>
  <c r="P800" i="7"/>
  <c r="S800" i="7" s="1"/>
  <c r="U800" i="7" s="1"/>
  <c r="Q996" i="7"/>
  <c r="Q998" i="7"/>
  <c r="P380" i="7"/>
  <c r="S380" i="7" s="1"/>
  <c r="U380" i="7" s="1"/>
  <c r="P382" i="7"/>
  <c r="S382" i="7" s="1"/>
  <c r="U382" i="7" s="1"/>
  <c r="P166" i="7"/>
  <c r="S166" i="7" s="1"/>
  <c r="U166" i="7" s="1"/>
  <c r="P168" i="7"/>
  <c r="S168" i="7" s="1"/>
  <c r="U168" i="7" s="1"/>
  <c r="Q1044" i="7"/>
  <c r="Q1046" i="7"/>
  <c r="Q474" i="7"/>
  <c r="T474" i="7" s="1"/>
  <c r="V474" i="7" s="1"/>
  <c r="Y474" i="7" s="1"/>
  <c r="Q476" i="7"/>
  <c r="Q1140" i="7"/>
  <c r="T1140" i="7" s="1"/>
  <c r="V1140" i="7" s="1"/>
  <c r="Y1140" i="7" s="1"/>
  <c r="Q1138" i="7"/>
  <c r="Q1076" i="7"/>
  <c r="T1076" i="7" s="1"/>
  <c r="V1076" i="7" s="1"/>
  <c r="Y1076" i="7" s="1"/>
  <c r="Q1078" i="7"/>
  <c r="T1078" i="7" s="1"/>
  <c r="V1078" i="7" s="1"/>
  <c r="Y1078" i="7" s="1"/>
  <c r="Q1114" i="7"/>
  <c r="Q1116" i="7"/>
  <c r="Q372" i="7"/>
  <c r="Q374" i="7"/>
  <c r="T374" i="7" s="1"/>
  <c r="V374" i="7" s="1"/>
  <c r="Y374" i="7" s="1"/>
  <c r="Q184" i="7"/>
  <c r="Q182" i="7"/>
  <c r="T182" i="7" s="1"/>
  <c r="V182" i="7" s="1"/>
  <c r="Y182" i="7" s="1"/>
  <c r="P88" i="7"/>
  <c r="S88" i="7" s="1"/>
  <c r="U88" i="7" s="1"/>
  <c r="Q640" i="7"/>
  <c r="Q638" i="7"/>
  <c r="P1070" i="7"/>
  <c r="S1070" i="7" s="1"/>
  <c r="U1070" i="7" s="1"/>
  <c r="P1068" i="7"/>
  <c r="S1068" i="7" s="1"/>
  <c r="U1068" i="7" s="1"/>
  <c r="P232" i="7"/>
  <c r="S232" i="7" s="1"/>
  <c r="U232" i="7" s="1"/>
  <c r="P230" i="7"/>
  <c r="S230" i="7" s="1"/>
  <c r="U230" i="7" s="1"/>
  <c r="Q278" i="7"/>
  <c r="T278" i="7" s="1"/>
  <c r="V278" i="7" s="1"/>
  <c r="Y278" i="7" s="1"/>
  <c r="Q280" i="7"/>
  <c r="P174" i="7"/>
  <c r="S174" i="7" s="1"/>
  <c r="U174" i="7" s="1"/>
  <c r="P176" i="7"/>
  <c r="S176" i="7" s="1"/>
  <c r="U176" i="7" s="1"/>
  <c r="Q94" i="7"/>
  <c r="Q96" i="7"/>
  <c r="Q320" i="7"/>
  <c r="Q318" i="7"/>
  <c r="Q798" i="7"/>
  <c r="T798" i="7" s="1"/>
  <c r="V798" i="7" s="1"/>
  <c r="Y798" i="7" s="1"/>
  <c r="Q800" i="7"/>
  <c r="T800" i="7" s="1"/>
  <c r="V800" i="7" s="1"/>
  <c r="Y800" i="7" s="1"/>
  <c r="Q1302" i="7"/>
  <c r="T1302" i="7" s="1"/>
  <c r="V1302" i="7" s="1"/>
  <c r="Y1302" i="7" s="1"/>
  <c r="Q1304" i="7"/>
  <c r="P1046" i="7"/>
  <c r="S1046" i="7" s="1"/>
  <c r="U1046" i="7" s="1"/>
  <c r="P1044" i="7"/>
  <c r="S1044" i="7" s="1"/>
  <c r="U1044" i="7" s="1"/>
  <c r="Q286" i="7"/>
  <c r="T286" i="7" s="1"/>
  <c r="V286" i="7" s="1"/>
  <c r="Y286" i="7" s="1"/>
  <c r="Q288" i="7"/>
  <c r="P476" i="7"/>
  <c r="S476" i="7" s="1"/>
  <c r="U476" i="7" s="1"/>
  <c r="P474" i="7"/>
  <c r="S474" i="7" s="1"/>
  <c r="U474" i="7" s="1"/>
  <c r="P1138" i="7"/>
  <c r="S1138" i="7" s="1"/>
  <c r="U1138" i="7" s="1"/>
  <c r="P1140" i="7"/>
  <c r="S1140" i="7" s="1"/>
  <c r="U1140" i="7" s="1"/>
  <c r="Q1356" i="7"/>
  <c r="T1356" i="7" s="1"/>
  <c r="V1356" i="7" s="1"/>
  <c r="Y1356" i="7" s="1"/>
  <c r="Q1358" i="7"/>
  <c r="P1078" i="7"/>
  <c r="S1078" i="7" s="1"/>
  <c r="U1078" i="7" s="1"/>
  <c r="P1076" i="7"/>
  <c r="S1076" i="7" s="1"/>
  <c r="U1076" i="7" s="1"/>
  <c r="Q262" i="7"/>
  <c r="Q264" i="7"/>
  <c r="T264" i="7" s="1"/>
  <c r="V264" i="7" s="1"/>
  <c r="Y264" i="7" s="1"/>
  <c r="P1116" i="7"/>
  <c r="S1116" i="7" s="1"/>
  <c r="U1116" i="7" s="1"/>
  <c r="P1114" i="7"/>
  <c r="S1114" i="7" s="1"/>
  <c r="U1114" i="7" s="1"/>
  <c r="P372" i="7"/>
  <c r="S372" i="7" s="1"/>
  <c r="U372" i="7" s="1"/>
  <c r="P374" i="7"/>
  <c r="S374" i="7" s="1"/>
  <c r="U374" i="7" s="1"/>
  <c r="Q806" i="7"/>
  <c r="Q808" i="7"/>
  <c r="P640" i="7"/>
  <c r="S640" i="7" s="1"/>
  <c r="U640" i="7" s="1"/>
  <c r="P638" i="7"/>
  <c r="S638" i="7" s="1"/>
  <c r="U638" i="7" s="1"/>
  <c r="Q1036" i="7"/>
  <c r="Q1038" i="7"/>
  <c r="Q232" i="7"/>
  <c r="T232" i="7" s="1"/>
  <c r="V232" i="7" s="1"/>
  <c r="Y232" i="7" s="1"/>
  <c r="Q230" i="7"/>
  <c r="T230" i="7" s="1"/>
  <c r="V230" i="7" s="1"/>
  <c r="Y230" i="7" s="1"/>
  <c r="Q72" i="7"/>
  <c r="T72" i="7" s="1"/>
  <c r="V72" i="7" s="1"/>
  <c r="Y72" i="7" s="1"/>
  <c r="Q70" i="7"/>
  <c r="P278" i="7"/>
  <c r="S278" i="7" s="1"/>
  <c r="U278" i="7" s="1"/>
  <c r="P280" i="7"/>
  <c r="S280" i="7" s="1"/>
  <c r="U280" i="7" s="1"/>
  <c r="Q1130" i="7"/>
  <c r="Q1132" i="7"/>
  <c r="Q1060" i="7"/>
  <c r="Q1062" i="7"/>
  <c r="Q676" i="7"/>
  <c r="Q678" i="7"/>
  <c r="P96" i="7"/>
  <c r="S96" i="7" s="1"/>
  <c r="U96" i="7" s="1"/>
  <c r="P94" i="7"/>
  <c r="S94" i="7" s="1"/>
  <c r="U94" i="7" s="1"/>
  <c r="P320" i="7"/>
  <c r="S320" i="7" s="1"/>
  <c r="U320" i="7" s="1"/>
  <c r="P318" i="7"/>
  <c r="S318" i="7" s="1"/>
  <c r="U318" i="7" s="1"/>
  <c r="P1302" i="7"/>
  <c r="S1302" i="7" s="1"/>
  <c r="U1302" i="7" s="1"/>
  <c r="P1304" i="7"/>
  <c r="S1304" i="7" s="1"/>
  <c r="U1304" i="7" s="1"/>
  <c r="Q342" i="7"/>
  <c r="T342" i="7" s="1"/>
  <c r="V342" i="7" s="1"/>
  <c r="Y342" i="7" s="1"/>
  <c r="Q344" i="7"/>
  <c r="T344" i="7" s="1"/>
  <c r="V344" i="7" s="1"/>
  <c r="Y344" i="7" s="1"/>
  <c r="Q222" i="7"/>
  <c r="Q224" i="7"/>
  <c r="T224" i="7" s="1"/>
  <c r="V224" i="7" s="1"/>
  <c r="Y224" i="7" s="1"/>
  <c r="P286" i="7"/>
  <c r="S286" i="7" s="1"/>
  <c r="U286" i="7" s="1"/>
  <c r="P288" i="7"/>
  <c r="S288" i="7" s="1"/>
  <c r="P1358" i="7"/>
  <c r="S1358" i="7" s="1"/>
  <c r="U1358" i="7" s="1"/>
  <c r="P1356" i="7"/>
  <c r="S1356" i="7" s="1"/>
  <c r="U1356" i="7" s="1"/>
  <c r="P264" i="7"/>
  <c r="S264" i="7" s="1"/>
  <c r="U264" i="7" s="1"/>
  <c r="P262" i="7"/>
  <c r="S262" i="7" s="1"/>
  <c r="U262" i="7" s="1"/>
  <c r="Q1274" i="7"/>
  <c r="T1274" i="7" s="1"/>
  <c r="V1274" i="7" s="1"/>
  <c r="Y1274" i="7" s="1"/>
  <c r="Q1272" i="7"/>
  <c r="P808" i="7"/>
  <c r="S808" i="7" s="1"/>
  <c r="U808" i="7" s="1"/>
  <c r="P806" i="7"/>
  <c r="S806" i="7" s="1"/>
  <c r="U806" i="7" s="1"/>
  <c r="Q1408" i="7"/>
  <c r="Q1410" i="7"/>
  <c r="Q206" i="7"/>
  <c r="T206" i="7" s="1"/>
  <c r="V206" i="7" s="1"/>
  <c r="Y206" i="7" s="1"/>
  <c r="Q208" i="7"/>
  <c r="Q1564" i="7"/>
  <c r="Q1562" i="7"/>
  <c r="P1130" i="7"/>
  <c r="S1130" i="7" s="1"/>
  <c r="U1130" i="7" s="1"/>
  <c r="P1132" i="7"/>
  <c r="S1132" i="7" s="1"/>
  <c r="U1132" i="7" s="1"/>
  <c r="P676" i="7"/>
  <c r="S676" i="7" s="1"/>
  <c r="U676" i="7" s="1"/>
  <c r="P678" i="7"/>
  <c r="S678" i="7" s="1"/>
  <c r="U678" i="7" s="1"/>
  <c r="P40" i="7"/>
  <c r="S40" i="7" s="1"/>
  <c r="U40" i="7" s="1"/>
  <c r="P42" i="7"/>
  <c r="S42" i="7" s="1"/>
  <c r="U42" i="7" s="1"/>
  <c r="Q62" i="7"/>
  <c r="Q64" i="7"/>
  <c r="T64" i="7" s="1"/>
  <c r="V64" i="7" s="1"/>
  <c r="Y64" i="7" s="1"/>
  <c r="P342" i="7"/>
  <c r="S342" i="7" s="1"/>
  <c r="U342" i="7" s="1"/>
  <c r="P344" i="7"/>
  <c r="S344" i="7" s="1"/>
  <c r="U344" i="7" s="1"/>
  <c r="Q140" i="7"/>
  <c r="Q138" i="7"/>
  <c r="Q874" i="7"/>
  <c r="Q876" i="7"/>
  <c r="P1274" i="7"/>
  <c r="S1274" i="7" s="1"/>
  <c r="U1274" i="7" s="1"/>
  <c r="P1272" i="7"/>
  <c r="S1272" i="7" s="1"/>
  <c r="Q350" i="7"/>
  <c r="T350" i="7" s="1"/>
  <c r="V350" i="7" s="1"/>
  <c r="Y350" i="7" s="1"/>
  <c r="Q352" i="7"/>
  <c r="Q1340" i="7"/>
  <c r="Q1342" i="7"/>
  <c r="T1342" i="7" s="1"/>
  <c r="V1342" i="7" s="1"/>
  <c r="Y1342" i="7" s="1"/>
  <c r="Q40" i="7"/>
  <c r="Q42" i="7"/>
  <c r="P62" i="7"/>
  <c r="S62" i="7" s="1"/>
  <c r="U62" i="7" s="1"/>
  <c r="P64" i="7"/>
  <c r="S64" i="7" s="1"/>
  <c r="U64" i="7" s="1"/>
  <c r="Q100" i="7"/>
  <c r="T100" i="7" s="1"/>
  <c r="V100" i="7" s="1"/>
  <c r="Y100" i="7" s="1"/>
  <c r="Q102" i="7"/>
  <c r="Q190" i="7"/>
  <c r="Q192" i="7"/>
  <c r="T192" i="7" s="1"/>
  <c r="V192" i="7" s="1"/>
  <c r="Y192" i="7" s="1"/>
  <c r="Q238" i="7"/>
  <c r="T238" i="7" s="1"/>
  <c r="V238" i="7" s="1"/>
  <c r="Y238" i="7" s="1"/>
  <c r="Q240" i="7"/>
  <c r="Q1540" i="7"/>
  <c r="Q1542" i="7"/>
  <c r="Q86" i="7"/>
  <c r="Q88" i="7"/>
  <c r="T88" i="7" s="1"/>
  <c r="V88" i="7" s="1"/>
  <c r="Y88" i="7" s="1"/>
  <c r="P876" i="7"/>
  <c r="S876" i="7" s="1"/>
  <c r="U876" i="7" s="1"/>
  <c r="P874" i="7"/>
  <c r="S874" i="7" s="1"/>
  <c r="U874" i="7" s="1"/>
  <c r="Q1194" i="7"/>
  <c r="T1194" i="7" s="1"/>
  <c r="V1194" i="7" s="1"/>
  <c r="Y1194" i="7" s="1"/>
  <c r="Q1196" i="7"/>
  <c r="Q78" i="7"/>
  <c r="Q80" i="7"/>
  <c r="Q866" i="7"/>
  <c r="Q868" i="7"/>
  <c r="Q1264" i="7"/>
  <c r="Q1266" i="7"/>
  <c r="P328" i="7"/>
  <c r="S328" i="7" s="1"/>
  <c r="U328" i="7" s="1"/>
  <c r="P326" i="7"/>
  <c r="S326" i="7" s="1"/>
  <c r="U326" i="7" s="1"/>
  <c r="Q272" i="7"/>
  <c r="T272" i="7" s="1"/>
  <c r="V272" i="7" s="1"/>
  <c r="Y272" i="7" s="1"/>
  <c r="Q270" i="7"/>
  <c r="Q248" i="7"/>
  <c r="Q246" i="7"/>
  <c r="T246" i="7" s="1"/>
  <c r="V246" i="7" s="1"/>
  <c r="Y246" i="7" s="1"/>
  <c r="P1122" i="7"/>
  <c r="S1122" i="7" s="1"/>
  <c r="U1122" i="7" s="1"/>
  <c r="P1124" i="7"/>
  <c r="S1124" i="7" s="1"/>
  <c r="U1124" i="7" s="1"/>
  <c r="Q1256" i="7"/>
  <c r="Q1258" i="7"/>
  <c r="T1258" i="7" s="1"/>
  <c r="V1258" i="7" s="1"/>
  <c r="Y1258" i="7" s="1"/>
  <c r="P100" i="7"/>
  <c r="S100" i="7" s="1"/>
  <c r="U100" i="7" s="1"/>
  <c r="P102" i="7"/>
  <c r="S102" i="7" s="1"/>
  <c r="U102" i="7" s="1"/>
  <c r="P740" i="7"/>
  <c r="S740" i="7" s="1"/>
  <c r="U740" i="7" s="1"/>
  <c r="P738" i="7"/>
  <c r="S738" i="7" s="1"/>
  <c r="U738" i="7" s="1"/>
  <c r="P192" i="7"/>
  <c r="S192" i="7" s="1"/>
  <c r="U192" i="7" s="1"/>
  <c r="P190" i="7"/>
  <c r="S190" i="7" s="1"/>
  <c r="U190" i="7" s="1"/>
  <c r="P238" i="7"/>
  <c r="S238" i="7" s="1"/>
  <c r="U238" i="7" s="1"/>
  <c r="P240" i="7"/>
  <c r="S240" i="7" s="1"/>
  <c r="U240" i="7" s="1"/>
  <c r="P1542" i="7"/>
  <c r="S1542" i="7" s="1"/>
  <c r="U1542" i="7" s="1"/>
  <c r="P1540" i="7"/>
  <c r="S1540" i="7" s="1"/>
  <c r="U1540" i="7" s="1"/>
  <c r="Q1470" i="7"/>
  <c r="Q1472" i="7"/>
  <c r="Q1012" i="7"/>
  <c r="T1012" i="7" s="1"/>
  <c r="V1012" i="7" s="1"/>
  <c r="Y1012" i="7" s="1"/>
  <c r="Q1014" i="7"/>
  <c r="P1194" i="7"/>
  <c r="S1194" i="7" s="1"/>
  <c r="U1194" i="7" s="1"/>
  <c r="P1196" i="7"/>
  <c r="S1196" i="7" s="1"/>
  <c r="U1196" i="7" s="1"/>
  <c r="P80" i="7"/>
  <c r="S80" i="7" s="1"/>
  <c r="U80" i="7" s="1"/>
  <c r="P78" i="7"/>
  <c r="S78" i="7" s="1"/>
  <c r="U78" i="7" s="1"/>
  <c r="Q254" i="7"/>
  <c r="T254" i="7" s="1"/>
  <c r="V254" i="7" s="1"/>
  <c r="Y254" i="7" s="1"/>
  <c r="Q256" i="7"/>
  <c r="Q1348" i="7"/>
  <c r="Q1350" i="7"/>
  <c r="Q1518" i="7"/>
  <c r="Q1516" i="7"/>
  <c r="Q328" i="7"/>
  <c r="Q326" i="7"/>
  <c r="T326" i="7" s="1"/>
  <c r="V326" i="7" s="1"/>
  <c r="Y326" i="7" s="1"/>
  <c r="P858" i="7"/>
  <c r="S858" i="7" s="1"/>
  <c r="U858" i="7" s="1"/>
  <c r="P860" i="7"/>
  <c r="S860" i="7" s="1"/>
  <c r="U860" i="7" s="1"/>
  <c r="Q966" i="7"/>
  <c r="Q968" i="7"/>
  <c r="P270" i="7"/>
  <c r="S270" i="7" s="1"/>
  <c r="U270" i="7" s="1"/>
  <c r="P272" i="7"/>
  <c r="S272" i="7" s="1"/>
  <c r="U272" i="7" s="1"/>
  <c r="P246" i="7"/>
  <c r="S246" i="7" s="1"/>
  <c r="U246" i="7" s="1"/>
  <c r="P248" i="7"/>
  <c r="S248" i="7" s="1"/>
  <c r="T248" i="7" s="1"/>
  <c r="V248" i="7" s="1"/>
  <c r="Y248" i="7" s="1"/>
  <c r="Q1122" i="7"/>
  <c r="Q1124" i="7"/>
  <c r="T1124" i="7" s="1"/>
  <c r="V1124" i="7" s="1"/>
  <c r="Y1124" i="7" s="1"/>
  <c r="Q740" i="7"/>
  <c r="Q738" i="7"/>
  <c r="P294" i="7"/>
  <c r="S294" i="7" s="1"/>
  <c r="U294" i="7" s="1"/>
  <c r="P296" i="7"/>
  <c r="S296" i="7" s="1"/>
  <c r="U296" i="7" s="1"/>
  <c r="U316" i="7"/>
  <c r="Q214" i="7"/>
  <c r="T214" i="7" s="1"/>
  <c r="V214" i="7" s="1"/>
  <c r="Y214" i="7" s="1"/>
  <c r="Q216" i="7"/>
  <c r="Q844" i="7"/>
  <c r="Q846" i="7"/>
  <c r="P1470" i="7"/>
  <c r="S1470" i="7" s="1"/>
  <c r="U1470" i="7" s="1"/>
  <c r="P1472" i="7"/>
  <c r="S1472" i="7" s="1"/>
  <c r="P1012" i="7"/>
  <c r="S1012" i="7" s="1"/>
  <c r="U1012" i="7" s="1"/>
  <c r="P1014" i="7"/>
  <c r="S1014" i="7" s="1"/>
  <c r="U1014" i="7" s="1"/>
  <c r="Q1162" i="7"/>
  <c r="Q1164" i="7"/>
  <c r="Q1154" i="7"/>
  <c r="T1154" i="7" s="1"/>
  <c r="V1154" i="7" s="1"/>
  <c r="Y1154" i="7" s="1"/>
  <c r="Q1156" i="7"/>
  <c r="Q304" i="7"/>
  <c r="Q302" i="7"/>
  <c r="Q858" i="7"/>
  <c r="Q860" i="7"/>
  <c r="P966" i="7"/>
  <c r="S966" i="7" s="1"/>
  <c r="U966" i="7" s="1"/>
  <c r="P968" i="7"/>
  <c r="S968" i="7" s="1"/>
  <c r="U968" i="7" s="1"/>
  <c r="Q1280" i="7"/>
  <c r="Q1282" i="7"/>
  <c r="P1402" i="7"/>
  <c r="S1402" i="7" s="1"/>
  <c r="U1402" i="7" s="1"/>
  <c r="P1400" i="7"/>
  <c r="S1400" i="7" s="1"/>
  <c r="U1400" i="7" s="1"/>
  <c r="Q1030" i="7"/>
  <c r="T1030" i="7" s="1"/>
  <c r="V1030" i="7" s="1"/>
  <c r="Y1030" i="7" s="1"/>
  <c r="Q1028" i="7"/>
  <c r="Q1202" i="7"/>
  <c r="Q1204" i="7"/>
  <c r="Q380" i="7"/>
  <c r="Q382" i="7"/>
  <c r="T382" i="7" s="1"/>
  <c r="V382" i="7" s="1"/>
  <c r="Y382" i="7" s="1"/>
  <c r="Q294" i="7"/>
  <c r="T294" i="7" s="1"/>
  <c r="V294" i="7" s="1"/>
  <c r="Y294" i="7" s="1"/>
  <c r="Q296" i="7"/>
  <c r="Q166" i="7"/>
  <c r="T166" i="7" s="1"/>
  <c r="V166" i="7" s="1"/>
  <c r="Y166" i="7" s="1"/>
  <c r="Q168" i="7"/>
  <c r="T168" i="7" s="1"/>
  <c r="V168" i="7" s="1"/>
  <c r="Y168" i="7" s="1"/>
  <c r="P312" i="7"/>
  <c r="S312" i="7" s="1"/>
  <c r="P802" i="7"/>
  <c r="S802" i="7" s="1"/>
  <c r="U802" i="7" s="1"/>
  <c r="P804" i="7"/>
  <c r="S804" i="7" s="1"/>
  <c r="U804" i="7" s="1"/>
  <c r="T1464" i="7"/>
  <c r="V1464" i="7" s="1"/>
  <c r="Y1464" i="7" s="1"/>
  <c r="P1296" i="7"/>
  <c r="S1296" i="7" s="1"/>
  <c r="U1296" i="7" s="1"/>
  <c r="P1298" i="7"/>
  <c r="S1298" i="7" s="1"/>
  <c r="U1298" i="7" s="1"/>
  <c r="P1174" i="7"/>
  <c r="S1174" i="7" s="1"/>
  <c r="U1174" i="7" s="1"/>
  <c r="P1176" i="7"/>
  <c r="S1176" i="7" s="1"/>
  <c r="U1176" i="7" s="1"/>
  <c r="P1360" i="7"/>
  <c r="S1360" i="7" s="1"/>
  <c r="U1360" i="7" s="1"/>
  <c r="P1362" i="7"/>
  <c r="S1362" i="7" s="1"/>
  <c r="U1362" i="7" s="1"/>
  <c r="P826" i="7"/>
  <c r="S826" i="7" s="1"/>
  <c r="U826" i="7" s="1"/>
  <c r="P828" i="7"/>
  <c r="S828" i="7" s="1"/>
  <c r="U828" i="7" s="1"/>
  <c r="P134" i="7"/>
  <c r="S134" i="7" s="1"/>
  <c r="U134" i="7" s="1"/>
  <c r="P136" i="7"/>
  <c r="S136" i="7" s="1"/>
  <c r="U136" i="7" s="1"/>
  <c r="P1536" i="7"/>
  <c r="S1536" i="7" s="1"/>
  <c r="U1536" i="7" s="1"/>
  <c r="P1534" i="7"/>
  <c r="S1534" i="7" s="1"/>
  <c r="U1534" i="7" s="1"/>
  <c r="P130" i="7"/>
  <c r="S130" i="7" s="1"/>
  <c r="U130" i="7" s="1"/>
  <c r="P128" i="7"/>
  <c r="S128" i="7" s="1"/>
  <c r="U128" i="7" s="1"/>
  <c r="P1528" i="7"/>
  <c r="S1528" i="7" s="1"/>
  <c r="U1528" i="7" s="1"/>
  <c r="P1530" i="7"/>
  <c r="S1530" i="7" s="1"/>
  <c r="U1530" i="7" s="1"/>
  <c r="P250" i="7"/>
  <c r="S250" i="7" s="1"/>
  <c r="U250" i="7" s="1"/>
  <c r="P252" i="7"/>
  <c r="S252" i="7" s="1"/>
  <c r="U252" i="7" s="1"/>
  <c r="P1578" i="7"/>
  <c r="S1578" i="7" s="1"/>
  <c r="U1578" i="7" s="1"/>
  <c r="P1576" i="7"/>
  <c r="S1576" i="7" s="1"/>
  <c r="U1576" i="7" s="1"/>
  <c r="P1550" i="7"/>
  <c r="S1550" i="7" s="1"/>
  <c r="U1550" i="7" s="1"/>
  <c r="P1552" i="7"/>
  <c r="S1552" i="7" s="1"/>
  <c r="U1552" i="7" s="1"/>
  <c r="P210" i="7"/>
  <c r="S210" i="7" s="1"/>
  <c r="U210" i="7" s="1"/>
  <c r="P212" i="7"/>
  <c r="S212" i="7" s="1"/>
  <c r="U212" i="7" s="1"/>
  <c r="Q210" i="7"/>
  <c r="Q212" i="7"/>
  <c r="P592" i="7"/>
  <c r="S592" i="7" s="1"/>
  <c r="U592" i="7" s="1"/>
  <c r="P594" i="7"/>
  <c r="S594" i="7" s="1"/>
  <c r="U594" i="7" s="1"/>
  <c r="P226" i="7"/>
  <c r="S226" i="7" s="1"/>
  <c r="U226" i="7" s="1"/>
  <c r="P228" i="7"/>
  <c r="S228" i="7" s="1"/>
  <c r="U228" i="7" s="1"/>
  <c r="U1474" i="7"/>
  <c r="U24" i="7"/>
  <c r="T24" i="7"/>
  <c r="V24" i="7" s="1"/>
  <c r="Y24" i="7" s="1"/>
  <c r="U70" i="7"/>
  <c r="T70" i="7"/>
  <c r="V70" i="7" s="1"/>
  <c r="Y70" i="7" s="1"/>
  <c r="U1004" i="7"/>
  <c r="T1004" i="7"/>
  <c r="V1004" i="7" s="1"/>
  <c r="Y1004" i="7" s="1"/>
  <c r="Q218" i="7"/>
  <c r="Q220" i="7"/>
  <c r="Q566" i="7"/>
  <c r="Q568" i="7"/>
  <c r="U1096" i="7"/>
  <c r="T1096" i="7"/>
  <c r="V1096" i="7" s="1"/>
  <c r="Y1096" i="7" s="1"/>
  <c r="U526" i="7"/>
  <c r="T526" i="7"/>
  <c r="V526" i="7" s="1"/>
  <c r="Y526" i="7" s="1"/>
  <c r="U1060" i="7"/>
  <c r="T1060" i="7"/>
  <c r="V1060" i="7" s="1"/>
  <c r="Y1060" i="7" s="1"/>
  <c r="U580" i="7"/>
  <c r="T580" i="7"/>
  <c r="V580" i="7" s="1"/>
  <c r="Y580" i="7" s="1"/>
  <c r="U1554" i="7"/>
  <c r="T1554" i="7"/>
  <c r="V1554" i="7" s="1"/>
  <c r="Y1554" i="7" s="1"/>
  <c r="Q872" i="7"/>
  <c r="T872" i="7" s="1"/>
  <c r="V872" i="7" s="1"/>
  <c r="Y872" i="7" s="1"/>
  <c r="Q870" i="7"/>
  <c r="U1058" i="7"/>
  <c r="T1058" i="7"/>
  <c r="V1058" i="7" s="1"/>
  <c r="Y1058" i="7" s="1"/>
  <c r="U578" i="7"/>
  <c r="T578" i="7"/>
  <c r="V578" i="7" s="1"/>
  <c r="Y578" i="7" s="1"/>
  <c r="Q528" i="7"/>
  <c r="Q530" i="7"/>
  <c r="Q194" i="7"/>
  <c r="T194" i="7" s="1"/>
  <c r="V194" i="7" s="1"/>
  <c r="Y194" i="7" s="1"/>
  <c r="Q196" i="7"/>
  <c r="Q1220" i="7"/>
  <c r="Q1222" i="7"/>
  <c r="T1222" i="7" s="1"/>
  <c r="V1222" i="7" s="1"/>
  <c r="Y1222" i="7" s="1"/>
  <c r="T708" i="7"/>
  <c r="V708" i="7" s="1"/>
  <c r="Y708" i="7" s="1"/>
  <c r="U1616" i="7"/>
  <c r="T1616" i="7"/>
  <c r="V1616" i="7" s="1"/>
  <c r="Y1616" i="7" s="1"/>
  <c r="U44" i="7"/>
  <c r="T44" i="7"/>
  <c r="V44" i="7" s="1"/>
  <c r="Y44" i="7" s="1"/>
  <c r="P916" i="7"/>
  <c r="S916" i="7" s="1"/>
  <c r="U916" i="7" s="1"/>
  <c r="P918" i="7"/>
  <c r="S918" i="7" s="1"/>
  <c r="U918" i="7" s="1"/>
  <c r="P194" i="7"/>
  <c r="S194" i="7" s="1"/>
  <c r="U194" i="7" s="1"/>
  <c r="P196" i="7"/>
  <c r="S196" i="7" s="1"/>
  <c r="U196" i="7" s="1"/>
  <c r="U596" i="7"/>
  <c r="T596" i="7"/>
  <c r="V596" i="7" s="1"/>
  <c r="Y596" i="7" s="1"/>
  <c r="P1466" i="7"/>
  <c r="S1466" i="7" s="1"/>
  <c r="U1466" i="7" s="1"/>
  <c r="P1468" i="7"/>
  <c r="S1468" i="7" s="1"/>
  <c r="U1468" i="7" s="1"/>
  <c r="P1222" i="7"/>
  <c r="S1222" i="7" s="1"/>
  <c r="U1222" i="7" s="1"/>
  <c r="P1220" i="7"/>
  <c r="S1220" i="7" s="1"/>
  <c r="U1220" i="7" s="1"/>
  <c r="U340" i="7"/>
  <c r="T340" i="7"/>
  <c r="V340" i="7" s="1"/>
  <c r="Y340" i="7" s="1"/>
  <c r="U668" i="7"/>
  <c r="T668" i="7"/>
  <c r="V668" i="7" s="1"/>
  <c r="Y668" i="7" s="1"/>
  <c r="U1290" i="7"/>
  <c r="T1290" i="7"/>
  <c r="V1290" i="7" s="1"/>
  <c r="Y1290" i="7" s="1"/>
  <c r="Q130" i="7"/>
  <c r="T130" i="7" s="1"/>
  <c r="V130" i="7" s="1"/>
  <c r="Y130" i="7" s="1"/>
  <c r="Q128" i="7"/>
  <c r="T128" i="7" s="1"/>
  <c r="V128" i="7" s="1"/>
  <c r="Y128" i="7" s="1"/>
  <c r="Q242" i="7"/>
  <c r="T242" i="7" s="1"/>
  <c r="V242" i="7" s="1"/>
  <c r="Y242" i="7" s="1"/>
  <c r="Q244" i="7"/>
  <c r="T244" i="7" s="1"/>
  <c r="V244" i="7" s="1"/>
  <c r="Y244" i="7" s="1"/>
  <c r="Q1436" i="7"/>
  <c r="Q1434" i="7"/>
  <c r="T1434" i="7" s="1"/>
  <c r="V1434" i="7" s="1"/>
  <c r="Y1434" i="7" s="1"/>
  <c r="U658" i="7"/>
  <c r="T658" i="7"/>
  <c r="V658" i="7" s="1"/>
  <c r="Y658" i="7" s="1"/>
  <c r="Q1500" i="7"/>
  <c r="Q1502" i="7"/>
  <c r="Q234" i="7"/>
  <c r="Q236" i="7"/>
  <c r="Q1456" i="7"/>
  <c r="Q1458" i="7"/>
  <c r="T1424" i="7"/>
  <c r="V1424" i="7" s="1"/>
  <c r="Y1424" i="7" s="1"/>
  <c r="Q1550" i="7"/>
  <c r="T1550" i="7" s="1"/>
  <c r="V1550" i="7" s="1"/>
  <c r="Y1550" i="7" s="1"/>
  <c r="Q1552" i="7"/>
  <c r="T1552" i="7" s="1"/>
  <c r="V1552" i="7" s="1"/>
  <c r="Y1552" i="7" s="1"/>
  <c r="Q250" i="7"/>
  <c r="T250" i="7" s="1"/>
  <c r="V250" i="7" s="1"/>
  <c r="Y250" i="7" s="1"/>
  <c r="Q252" i="7"/>
  <c r="T252" i="7" s="1"/>
  <c r="V252" i="7" s="1"/>
  <c r="Y252" i="7" s="1"/>
  <c r="P870" i="7"/>
  <c r="S870" i="7" s="1"/>
  <c r="U870" i="7" s="1"/>
  <c r="P872" i="7"/>
  <c r="S872" i="7" s="1"/>
  <c r="U872" i="7" s="1"/>
  <c r="U1172" i="7"/>
  <c r="T1172" i="7"/>
  <c r="V1172" i="7" s="1"/>
  <c r="Y1172" i="7" s="1"/>
  <c r="U1574" i="7"/>
  <c r="T1574" i="7"/>
  <c r="V1574" i="7" s="1"/>
  <c r="Y1574" i="7" s="1"/>
  <c r="Q1174" i="7"/>
  <c r="T1174" i="7" s="1"/>
  <c r="V1174" i="7" s="1"/>
  <c r="Y1174" i="7" s="1"/>
  <c r="Q1176" i="7"/>
  <c r="Q696" i="7"/>
  <c r="T696" i="7" s="1"/>
  <c r="V696" i="7" s="1"/>
  <c r="Y696" i="7" s="1"/>
  <c r="Q698" i="7"/>
  <c r="T698" i="7" s="1"/>
  <c r="V698" i="7" s="1"/>
  <c r="Y698" i="7" s="1"/>
  <c r="T1006" i="7"/>
  <c r="V1006" i="7" s="1"/>
  <c r="Y1006" i="7" s="1"/>
  <c r="W19" i="7"/>
  <c r="W21" i="7" s="1"/>
  <c r="W23" i="7" s="1"/>
  <c r="W25" i="7" s="1"/>
  <c r="W27" i="7" s="1"/>
  <c r="W29" i="7" s="1"/>
  <c r="W31" i="7" s="1"/>
  <c r="W33" i="7" s="1"/>
  <c r="W35" i="7" s="1"/>
  <c r="W37" i="7" s="1"/>
  <c r="W39" i="7" s="1"/>
  <c r="W41" i="7" s="1"/>
  <c r="W43" i="7" s="1"/>
  <c r="U886" i="7"/>
  <c r="T1540" i="7"/>
  <c r="V1540" i="7" s="1"/>
  <c r="Y1540" i="7" s="1"/>
  <c r="U1310" i="7"/>
  <c r="T1310" i="7"/>
  <c r="V1310" i="7" s="1"/>
  <c r="Y1310" i="7" s="1"/>
  <c r="U556" i="7"/>
  <c r="T556" i="7"/>
  <c r="V556" i="7" s="1"/>
  <c r="Y556" i="7" s="1"/>
  <c r="U690" i="7"/>
  <c r="T690" i="7"/>
  <c r="V690" i="7" s="1"/>
  <c r="Y690" i="7" s="1"/>
  <c r="U1160" i="7"/>
  <c r="T1160" i="7"/>
  <c r="V1160" i="7" s="1"/>
  <c r="Y1160" i="7" s="1"/>
  <c r="T216" i="7"/>
  <c r="V216" i="7" s="1"/>
  <c r="Y216" i="7" s="1"/>
  <c r="U660" i="7"/>
  <c r="T660" i="7"/>
  <c r="V660" i="7" s="1"/>
  <c r="Y660" i="7" s="1"/>
  <c r="P1500" i="7"/>
  <c r="S1500" i="7" s="1"/>
  <c r="U1500" i="7" s="1"/>
  <c r="P1502" i="7"/>
  <c r="S1502" i="7" s="1"/>
  <c r="U1502" i="7" s="1"/>
  <c r="U1410" i="7"/>
  <c r="Q1586" i="7"/>
  <c r="T1586" i="7" s="1"/>
  <c r="V1586" i="7" s="1"/>
  <c r="Y1586" i="7" s="1"/>
  <c r="Q1588" i="7"/>
  <c r="T1588" i="7" s="1"/>
  <c r="V1588" i="7" s="1"/>
  <c r="Y1588" i="7" s="1"/>
  <c r="P1456" i="7"/>
  <c r="S1456" i="7" s="1"/>
  <c r="U1456" i="7" s="1"/>
  <c r="P1458" i="7"/>
  <c r="S1458" i="7" s="1"/>
  <c r="U1458" i="7" s="1"/>
  <c r="Q820" i="7"/>
  <c r="Q822" i="7"/>
  <c r="U1170" i="7"/>
  <c r="T1170" i="7"/>
  <c r="V1170" i="7" s="1"/>
  <c r="Y1170" i="7" s="1"/>
  <c r="Q46" i="7"/>
  <c r="Q48" i="7"/>
  <c r="U1272" i="7"/>
  <c r="T1272" i="7"/>
  <c r="V1272" i="7" s="1"/>
  <c r="Y1272" i="7" s="1"/>
  <c r="T1548" i="7"/>
  <c r="V1548" i="7" s="1"/>
  <c r="Y1548" i="7" s="1"/>
  <c r="T1594" i="7"/>
  <c r="V1594" i="7" s="1"/>
  <c r="Y1594" i="7" s="1"/>
  <c r="T1572" i="7"/>
  <c r="V1572" i="7" s="1"/>
  <c r="Y1572" i="7" s="1"/>
  <c r="U1312" i="7"/>
  <c r="T1312" i="7"/>
  <c r="V1312" i="7" s="1"/>
  <c r="Y1312" i="7" s="1"/>
  <c r="Q802" i="7"/>
  <c r="T802" i="7" s="1"/>
  <c r="V802" i="7" s="1"/>
  <c r="Y802" i="7" s="1"/>
  <c r="Q804" i="7"/>
  <c r="T804" i="7" s="1"/>
  <c r="V804" i="7" s="1"/>
  <c r="Y804" i="7" s="1"/>
  <c r="U158" i="7"/>
  <c r="T158" i="7"/>
  <c r="V158" i="7" s="1"/>
  <c r="Y158" i="7" s="1"/>
  <c r="Q1198" i="7"/>
  <c r="Q1200" i="7"/>
  <c r="U248" i="7"/>
  <c r="P242" i="7"/>
  <c r="S242" i="7" s="1"/>
  <c r="U242" i="7" s="1"/>
  <c r="P244" i="7"/>
  <c r="S244" i="7" s="1"/>
  <c r="U244" i="7" s="1"/>
  <c r="U188" i="7"/>
  <c r="T188" i="7"/>
  <c r="V188" i="7" s="1"/>
  <c r="Y188" i="7" s="1"/>
  <c r="Q1530" i="7"/>
  <c r="T1530" i="7" s="1"/>
  <c r="V1530" i="7" s="1"/>
  <c r="Y1530" i="7" s="1"/>
  <c r="Q1528" i="7"/>
  <c r="Q204" i="7"/>
  <c r="Q202" i="7"/>
  <c r="T202" i="7" s="1"/>
  <c r="V202" i="7" s="1"/>
  <c r="Y202" i="7" s="1"/>
  <c r="U470" i="7"/>
  <c r="T470" i="7"/>
  <c r="V470" i="7" s="1"/>
  <c r="Y470" i="7" s="1"/>
  <c r="P234" i="7"/>
  <c r="S234" i="7" s="1"/>
  <c r="U234" i="7" s="1"/>
  <c r="P236" i="7"/>
  <c r="S236" i="7" s="1"/>
  <c r="U236" i="7" s="1"/>
  <c r="Q1100" i="7"/>
  <c r="Q1102" i="7"/>
  <c r="P820" i="7"/>
  <c r="S820" i="7" s="1"/>
  <c r="U820" i="7" s="1"/>
  <c r="P822" i="7"/>
  <c r="S822" i="7" s="1"/>
  <c r="U822" i="7" s="1"/>
  <c r="P1436" i="7"/>
  <c r="S1436" i="7" s="1"/>
  <c r="U1436" i="7" s="1"/>
  <c r="P1438" i="7"/>
  <c r="S1438" i="7" s="1"/>
  <c r="U1438" i="7" s="1"/>
  <c r="U292" i="7"/>
  <c r="T292" i="7"/>
  <c r="V292" i="7" s="1"/>
  <c r="Y292" i="7" s="1"/>
  <c r="Q134" i="7"/>
  <c r="T134" i="7" s="1"/>
  <c r="V134" i="7" s="1"/>
  <c r="Y134" i="7" s="1"/>
  <c r="Q136" i="7"/>
  <c r="T136" i="7" s="1"/>
  <c r="V136" i="7" s="1"/>
  <c r="Y136" i="7" s="1"/>
  <c r="U1038" i="7"/>
  <c r="T1038" i="7"/>
  <c r="V1038" i="7" s="1"/>
  <c r="Y1038" i="7" s="1"/>
  <c r="P46" i="7"/>
  <c r="S46" i="7" s="1"/>
  <c r="U46" i="7" s="1"/>
  <c r="P48" i="7"/>
  <c r="S48" i="7" s="1"/>
  <c r="U48" i="7" s="1"/>
  <c r="P528" i="7"/>
  <c r="S528" i="7" s="1"/>
  <c r="U528" i="7" s="1"/>
  <c r="P530" i="7"/>
  <c r="S530" i="7" s="1"/>
  <c r="U530" i="7" s="1"/>
  <c r="Q1468" i="7"/>
  <c r="Q1466" i="7"/>
  <c r="T1466" i="7" s="1"/>
  <c r="V1466" i="7" s="1"/>
  <c r="Y1466" i="7" s="1"/>
  <c r="P566" i="7"/>
  <c r="S566" i="7" s="1"/>
  <c r="U566" i="7" s="1"/>
  <c r="P568" i="7"/>
  <c r="S568" i="7" s="1"/>
  <c r="U568" i="7" s="1"/>
  <c r="U1452" i="7"/>
  <c r="T1452" i="7"/>
  <c r="V1452" i="7" s="1"/>
  <c r="Y1452" i="7" s="1"/>
  <c r="U1094" i="7"/>
  <c r="T1094" i="7"/>
  <c r="V1094" i="7" s="1"/>
  <c r="Y1094" i="7" s="1"/>
  <c r="Q1520" i="7"/>
  <c r="Q1522" i="7"/>
  <c r="U922" i="7"/>
  <c r="T922" i="7"/>
  <c r="V922" i="7" s="1"/>
  <c r="Y922" i="7" s="1"/>
  <c r="U386" i="7"/>
  <c r="T386" i="7"/>
  <c r="V386" i="7" s="1"/>
  <c r="Y386" i="7" s="1"/>
  <c r="Q1376" i="7"/>
  <c r="T1376" i="7" s="1"/>
  <c r="V1376" i="7" s="1"/>
  <c r="Y1376" i="7" s="1"/>
  <c r="Q1378" i="7"/>
  <c r="T1378" i="7" s="1"/>
  <c r="V1378" i="7" s="1"/>
  <c r="Y1378" i="7" s="1"/>
  <c r="U1596" i="7"/>
  <c r="T1596" i="7"/>
  <c r="V1596" i="7" s="1"/>
  <c r="Y1596" i="7" s="1"/>
  <c r="U956" i="7"/>
  <c r="T956" i="7"/>
  <c r="V956" i="7" s="1"/>
  <c r="Y956" i="7" s="1"/>
  <c r="P1198" i="7"/>
  <c r="S1198" i="7" s="1"/>
  <c r="U1198" i="7" s="1"/>
  <c r="P1200" i="7"/>
  <c r="S1200" i="7" s="1"/>
  <c r="U1200" i="7" s="1"/>
  <c r="T1350" i="7"/>
  <c r="V1350" i="7" s="1"/>
  <c r="Y1350" i="7" s="1"/>
  <c r="T628" i="7"/>
  <c r="V628" i="7" s="1"/>
  <c r="Y628" i="7" s="1"/>
  <c r="U466" i="7"/>
  <c r="T466" i="7"/>
  <c r="V466" i="7" s="1"/>
  <c r="Y466" i="7" s="1"/>
  <c r="U754" i="7"/>
  <c r="T754" i="7"/>
  <c r="V754" i="7" s="1"/>
  <c r="Y754" i="7" s="1"/>
  <c r="Q1296" i="7"/>
  <c r="T1296" i="7" s="1"/>
  <c r="V1296" i="7" s="1"/>
  <c r="Y1296" i="7" s="1"/>
  <c r="Q1298" i="7"/>
  <c r="T1298" i="7" s="1"/>
  <c r="V1298" i="7" s="1"/>
  <c r="Y1298" i="7" s="1"/>
  <c r="U338" i="7"/>
  <c r="Q1228" i="7"/>
  <c r="Q1230" i="7"/>
  <c r="P202" i="7"/>
  <c r="S202" i="7" s="1"/>
  <c r="U202" i="7" s="1"/>
  <c r="P204" i="7"/>
  <c r="S204" i="7" s="1"/>
  <c r="U204" i="7" s="1"/>
  <c r="Q1190" i="7"/>
  <c r="Q1192" i="7"/>
  <c r="P1102" i="7"/>
  <c r="S1102" i="7" s="1"/>
  <c r="U1102" i="7" s="1"/>
  <c r="P1100" i="7"/>
  <c r="S1100" i="7" s="1"/>
  <c r="U1100" i="7" s="1"/>
  <c r="Q112" i="7"/>
  <c r="Q114" i="7"/>
  <c r="U1518" i="7"/>
  <c r="U1040" i="7"/>
  <c r="T1040" i="7"/>
  <c r="V1040" i="7" s="1"/>
  <c r="Y1040" i="7" s="1"/>
  <c r="Q1316" i="7"/>
  <c r="Q1314" i="7"/>
  <c r="T1314" i="7" s="1"/>
  <c r="V1314" i="7" s="1"/>
  <c r="Y1314" i="7" s="1"/>
  <c r="U1618" i="7"/>
  <c r="T1618" i="7"/>
  <c r="V1618" i="7" s="1"/>
  <c r="Y1618" i="7" s="1"/>
  <c r="U732" i="7"/>
  <c r="T732" i="7"/>
  <c r="V732" i="7" s="1"/>
  <c r="Y732" i="7" s="1"/>
  <c r="U626" i="7"/>
  <c r="T626" i="7"/>
  <c r="V626" i="7" s="1"/>
  <c r="Y626" i="7" s="1"/>
  <c r="U1454" i="7"/>
  <c r="T1454" i="7"/>
  <c r="V1454" i="7" s="1"/>
  <c r="Y1454" i="7" s="1"/>
  <c r="U758" i="7"/>
  <c r="T758" i="7"/>
  <c r="V758" i="7" s="1"/>
  <c r="Y758" i="7" s="1"/>
  <c r="T1562" i="7"/>
  <c r="V1562" i="7" s="1"/>
  <c r="Y1562" i="7" s="1"/>
  <c r="U314" i="7"/>
  <c r="T314" i="7"/>
  <c r="V314" i="7" s="1"/>
  <c r="Y314" i="7" s="1"/>
  <c r="P1316" i="7"/>
  <c r="S1316" i="7" s="1"/>
  <c r="U1316" i="7" s="1"/>
  <c r="P1314" i="7"/>
  <c r="S1314" i="7" s="1"/>
  <c r="U1314" i="7" s="1"/>
  <c r="P1522" i="7"/>
  <c r="S1522" i="7" s="1"/>
  <c r="U1522" i="7" s="1"/>
  <c r="P1520" i="7"/>
  <c r="S1520" i="7" s="1"/>
  <c r="U1520" i="7" s="1"/>
  <c r="Q1490" i="7"/>
  <c r="Q1488" i="7"/>
  <c r="Q1416" i="7"/>
  <c r="Q1418" i="7"/>
  <c r="T1418" i="7" s="1"/>
  <c r="V1418" i="7" s="1"/>
  <c r="Y1418" i="7" s="1"/>
  <c r="P1376" i="7"/>
  <c r="S1376" i="7" s="1"/>
  <c r="U1376" i="7" s="1"/>
  <c r="P1378" i="7"/>
  <c r="S1378" i="7" s="1"/>
  <c r="U1378" i="7" s="1"/>
  <c r="Q1032" i="7"/>
  <c r="T1032" i="7" s="1"/>
  <c r="V1032" i="7" s="1"/>
  <c r="Y1032" i="7" s="1"/>
  <c r="Q1034" i="7"/>
  <c r="T1034" i="7" s="1"/>
  <c r="V1034" i="7" s="1"/>
  <c r="Y1034" i="7" s="1"/>
  <c r="U1352" i="7"/>
  <c r="T1352" i="7"/>
  <c r="V1352" i="7" s="1"/>
  <c r="Y1352" i="7" s="1"/>
  <c r="U1024" i="7"/>
  <c r="T1024" i="7"/>
  <c r="V1024" i="7" s="1"/>
  <c r="Y1024" i="7" s="1"/>
  <c r="P1230" i="7"/>
  <c r="S1230" i="7" s="1"/>
  <c r="U1230" i="7" s="1"/>
  <c r="P1228" i="7"/>
  <c r="S1228" i="7" s="1"/>
  <c r="U1228" i="7" s="1"/>
  <c r="U276" i="7"/>
  <c r="T276" i="7"/>
  <c r="V276" i="7" s="1"/>
  <c r="Y276" i="7" s="1"/>
  <c r="Q1330" i="7"/>
  <c r="Q1328" i="7"/>
  <c r="P1192" i="7"/>
  <c r="S1192" i="7" s="1"/>
  <c r="U1192" i="7" s="1"/>
  <c r="P1190" i="7"/>
  <c r="S1190" i="7" s="1"/>
  <c r="U1190" i="7" s="1"/>
  <c r="U1092" i="7"/>
  <c r="P112" i="7"/>
  <c r="S112" i="7" s="1"/>
  <c r="U112" i="7" s="1"/>
  <c r="P114" i="7"/>
  <c r="S114" i="7" s="1"/>
  <c r="U114" i="7" s="1"/>
  <c r="U448" i="7"/>
  <c r="T448" i="7"/>
  <c r="V448" i="7" s="1"/>
  <c r="Y448" i="7" s="1"/>
  <c r="Q1576" i="7"/>
  <c r="Q1578" i="7"/>
  <c r="T1578" i="7" s="1"/>
  <c r="V1578" i="7" s="1"/>
  <c r="Y1578" i="7" s="1"/>
  <c r="U1254" i="7"/>
  <c r="T1254" i="7"/>
  <c r="V1254" i="7" s="1"/>
  <c r="Y1254" i="7" s="1"/>
  <c r="U1120" i="7"/>
  <c r="T1120" i="7"/>
  <c r="V1120" i="7" s="1"/>
  <c r="Y1120" i="7" s="1"/>
  <c r="Q916" i="7"/>
  <c r="T916" i="7" s="1"/>
  <c r="V916" i="7" s="1"/>
  <c r="Y916" i="7" s="1"/>
  <c r="Q918" i="7"/>
  <c r="T918" i="7" s="1"/>
  <c r="V918" i="7" s="1"/>
  <c r="Y918" i="7" s="1"/>
  <c r="P218" i="7"/>
  <c r="S218" i="7" s="1"/>
  <c r="U218" i="7" s="1"/>
  <c r="P220" i="7"/>
  <c r="S220" i="7" s="1"/>
  <c r="U220" i="7" s="1"/>
  <c r="U1408" i="7"/>
  <c r="T1408" i="7"/>
  <c r="V1408" i="7" s="1"/>
  <c r="Y1408" i="7" s="1"/>
  <c r="U532" i="7"/>
  <c r="T532" i="7"/>
  <c r="V532" i="7" s="1"/>
  <c r="Y532" i="7" s="1"/>
  <c r="P1488" i="7"/>
  <c r="S1488" i="7" s="1"/>
  <c r="U1488" i="7" s="1"/>
  <c r="P1490" i="7"/>
  <c r="S1490" i="7" s="1"/>
  <c r="U1490" i="7" s="1"/>
  <c r="T1018" i="7"/>
  <c r="V1018" i="7" s="1"/>
  <c r="Y1018" i="7" s="1"/>
  <c r="U148" i="7"/>
  <c r="U82" i="7"/>
  <c r="T82" i="7"/>
  <c r="V82" i="7" s="1"/>
  <c r="Y82" i="7" s="1"/>
  <c r="P1418" i="7"/>
  <c r="S1418" i="7" s="1"/>
  <c r="U1418" i="7" s="1"/>
  <c r="P1416" i="7"/>
  <c r="S1416" i="7" s="1"/>
  <c r="U1416" i="7" s="1"/>
  <c r="T1406" i="7"/>
  <c r="V1406" i="7" s="1"/>
  <c r="Y1406" i="7" s="1"/>
  <c r="P1034" i="7"/>
  <c r="S1034" i="7" s="1"/>
  <c r="U1034" i="7" s="1"/>
  <c r="P1032" i="7"/>
  <c r="S1032" i="7" s="1"/>
  <c r="U1032" i="7" s="1"/>
  <c r="Q1534" i="7"/>
  <c r="Q1536" i="7"/>
  <c r="T1536" i="7" s="1"/>
  <c r="V1536" i="7" s="1"/>
  <c r="Y1536" i="7" s="1"/>
  <c r="Q594" i="7"/>
  <c r="Q592" i="7"/>
  <c r="T592" i="7" s="1"/>
  <c r="V592" i="7" s="1"/>
  <c r="Y592" i="7" s="1"/>
  <c r="Q228" i="7"/>
  <c r="T228" i="7" s="1"/>
  <c r="V228" i="7" s="1"/>
  <c r="Y228" i="7" s="1"/>
  <c r="Q226" i="7"/>
  <c r="T226" i="7" s="1"/>
  <c r="V226" i="7" s="1"/>
  <c r="Y226" i="7" s="1"/>
  <c r="Q1362" i="7"/>
  <c r="T1362" i="7" s="1"/>
  <c r="V1362" i="7" s="1"/>
  <c r="Y1362" i="7" s="1"/>
  <c r="Q1360" i="7"/>
  <c r="T1360" i="7" s="1"/>
  <c r="V1360" i="7" s="1"/>
  <c r="Y1360" i="7" s="1"/>
  <c r="Q826" i="7"/>
  <c r="T826" i="7" s="1"/>
  <c r="V826" i="7" s="1"/>
  <c r="Y826" i="7" s="1"/>
  <c r="Q828" i="7"/>
  <c r="T828" i="7" s="1"/>
  <c r="V828" i="7" s="1"/>
  <c r="Y828" i="7" s="1"/>
  <c r="P1328" i="7"/>
  <c r="S1328" i="7" s="1"/>
  <c r="U1328" i="7" s="1"/>
  <c r="P1330" i="7"/>
  <c r="S1330" i="7" s="1"/>
  <c r="U1330" i="7" s="1"/>
  <c r="T1236" i="7"/>
  <c r="V1236" i="7" s="1"/>
  <c r="Y1236" i="7" s="1"/>
  <c r="T1480" i="7"/>
  <c r="V1480" i="7" s="1"/>
  <c r="Y1480" i="7" s="1"/>
  <c r="U450" i="7"/>
  <c r="T450" i="7"/>
  <c r="V450" i="7" s="1"/>
  <c r="Y450" i="7" s="1"/>
  <c r="P1020" i="7"/>
  <c r="S1020" i="7" s="1"/>
  <c r="U1020" i="7" s="1"/>
  <c r="P1022" i="7"/>
  <c r="S1022" i="7" s="1"/>
  <c r="U1022" i="7" s="1"/>
  <c r="P606" i="7"/>
  <c r="S606" i="7" s="1"/>
  <c r="U606" i="7" s="1"/>
  <c r="P604" i="7"/>
  <c r="S604" i="7" s="1"/>
  <c r="U604" i="7" s="1"/>
  <c r="P1212" i="7"/>
  <c r="S1212" i="7" s="1"/>
  <c r="U1212" i="7" s="1"/>
  <c r="P1214" i="7"/>
  <c r="S1214" i="7" s="1"/>
  <c r="U1214" i="7" s="1"/>
  <c r="P1612" i="7"/>
  <c r="S1612" i="7" s="1"/>
  <c r="U1612" i="7" s="1"/>
  <c r="P1614" i="7"/>
  <c r="S1614" i="7" s="1"/>
  <c r="U1614" i="7" s="1"/>
  <c r="P788" i="7"/>
  <c r="S788" i="7" s="1"/>
  <c r="U788" i="7" s="1"/>
  <c r="P790" i="7"/>
  <c r="S790" i="7" s="1"/>
  <c r="U790" i="7" s="1"/>
  <c r="P1384" i="7"/>
  <c r="S1384" i="7" s="1"/>
  <c r="U1384" i="7" s="1"/>
  <c r="P1386" i="7"/>
  <c r="S1386" i="7" s="1"/>
  <c r="U1386" i="7" s="1"/>
  <c r="P1148" i="7"/>
  <c r="S1148" i="7" s="1"/>
  <c r="U1148" i="7" s="1"/>
  <c r="P1150" i="7"/>
  <c r="S1150" i="7" s="1"/>
  <c r="U1150" i="7" s="1"/>
  <c r="P586" i="7"/>
  <c r="S586" i="7" s="1"/>
  <c r="U586" i="7" s="1"/>
  <c r="P588" i="7"/>
  <c r="S588" i="7" s="1"/>
  <c r="U588" i="7" s="1"/>
  <c r="P1084" i="7"/>
  <c r="S1084" i="7" s="1"/>
  <c r="U1084" i="7" s="1"/>
  <c r="P1086" i="7"/>
  <c r="S1086" i="7" s="1"/>
  <c r="U1086" i="7" s="1"/>
  <c r="P958" i="7"/>
  <c r="S958" i="7" s="1"/>
  <c r="U958" i="7" s="1"/>
  <c r="P960" i="7"/>
  <c r="S960" i="7" s="1"/>
  <c r="U960" i="7" s="1"/>
  <c r="P684" i="7"/>
  <c r="S684" i="7" s="1"/>
  <c r="U684" i="7" s="1"/>
  <c r="P686" i="7"/>
  <c r="S686" i="7" s="1"/>
  <c r="U686" i="7" s="1"/>
  <c r="P1524" i="7"/>
  <c r="S1524" i="7" s="1"/>
  <c r="U1524" i="7" s="1"/>
  <c r="P1526" i="7"/>
  <c r="S1526" i="7" s="1"/>
  <c r="U1526" i="7" s="1"/>
  <c r="P744" i="7"/>
  <c r="S744" i="7" s="1"/>
  <c r="U744" i="7" s="1"/>
  <c r="P746" i="7"/>
  <c r="S746" i="7" s="1"/>
  <c r="U746" i="7" s="1"/>
  <c r="P1602" i="7"/>
  <c r="S1602" i="7" s="1"/>
  <c r="U1602" i="7" s="1"/>
  <c r="P1604" i="7"/>
  <c r="S1604" i="7" s="1"/>
  <c r="U1604" i="7" s="1"/>
  <c r="P662" i="7"/>
  <c r="S662" i="7" s="1"/>
  <c r="U662" i="7" s="1"/>
  <c r="P664" i="7"/>
  <c r="S664" i="7" s="1"/>
  <c r="U664" i="7" s="1"/>
  <c r="P1432" i="7"/>
  <c r="S1432" i="7" s="1"/>
  <c r="U1432" i="7" s="1"/>
  <c r="P1430" i="7"/>
  <c r="S1430" i="7" s="1"/>
  <c r="U1430" i="7" s="1"/>
  <c r="Q1386" i="7"/>
  <c r="T1386" i="7" s="1"/>
  <c r="V1386" i="7" s="1"/>
  <c r="Y1386" i="7" s="1"/>
  <c r="Q1384" i="7"/>
  <c r="T1384" i="7" s="1"/>
  <c r="V1384" i="7" s="1"/>
  <c r="Y1384" i="7" s="1"/>
  <c r="Q744" i="7"/>
  <c r="Q746" i="7"/>
  <c r="P1508" i="7"/>
  <c r="S1508" i="7" s="1"/>
  <c r="U1508" i="7" s="1"/>
  <c r="P1506" i="7"/>
  <c r="S1506" i="7" s="1"/>
  <c r="U1506" i="7" s="1"/>
  <c r="Q1022" i="7"/>
  <c r="Q1020" i="7"/>
  <c r="P1324" i="7"/>
  <c r="S1324" i="7" s="1"/>
  <c r="U1324" i="7" s="1"/>
  <c r="P1326" i="7"/>
  <c r="S1326" i="7" s="1"/>
  <c r="U1326" i="7" s="1"/>
  <c r="Q958" i="7"/>
  <c r="T958" i="7" s="1"/>
  <c r="V958" i="7" s="1"/>
  <c r="Y958" i="7" s="1"/>
  <c r="Q960" i="7"/>
  <c r="T960" i="7" s="1"/>
  <c r="V960" i="7" s="1"/>
  <c r="Y960" i="7" s="1"/>
  <c r="Q1580" i="7"/>
  <c r="Q1582" i="7"/>
  <c r="P1448" i="7"/>
  <c r="S1448" i="7" s="1"/>
  <c r="U1448" i="7" s="1"/>
  <c r="P1450" i="7"/>
  <c r="S1450" i="7" s="1"/>
  <c r="U1450" i="7" s="1"/>
  <c r="P1248" i="7"/>
  <c r="S1248" i="7" s="1"/>
  <c r="U1248" i="7" s="1"/>
  <c r="P1250" i="7"/>
  <c r="S1250" i="7" s="1"/>
  <c r="U1250" i="7" s="1"/>
  <c r="Q600" i="7"/>
  <c r="Q602" i="7"/>
  <c r="Q1372" i="7"/>
  <c r="T1372" i="7" s="1"/>
  <c r="V1372" i="7" s="1"/>
  <c r="Y1372" i="7" s="1"/>
  <c r="Q1374" i="7"/>
  <c r="T1374" i="7" s="1"/>
  <c r="V1374" i="7" s="1"/>
  <c r="Y1374" i="7" s="1"/>
  <c r="Q986" i="7"/>
  <c r="Q988" i="7"/>
  <c r="Q788" i="7"/>
  <c r="T788" i="7" s="1"/>
  <c r="V788" i="7" s="1"/>
  <c r="Y788" i="7" s="1"/>
  <c r="Q790" i="7"/>
  <c r="T790" i="7" s="1"/>
  <c r="V790" i="7" s="1"/>
  <c r="Y790" i="7" s="1"/>
  <c r="Q1514" i="7"/>
  <c r="Q1512" i="7"/>
  <c r="T1512" i="7" s="1"/>
  <c r="V1512" i="7" s="1"/>
  <c r="Y1512" i="7" s="1"/>
  <c r="P1580" i="7"/>
  <c r="S1580" i="7" s="1"/>
  <c r="U1580" i="7" s="1"/>
  <c r="P1582" i="7"/>
  <c r="S1582" i="7" s="1"/>
  <c r="U1582" i="7" s="1"/>
  <c r="P1374" i="7"/>
  <c r="S1374" i="7" s="1"/>
  <c r="U1374" i="7" s="1"/>
  <c r="P1372" i="7"/>
  <c r="S1372" i="7" s="1"/>
  <c r="U1372" i="7" s="1"/>
  <c r="P986" i="7"/>
  <c r="S986" i="7" s="1"/>
  <c r="U986" i="7" s="1"/>
  <c r="P988" i="7"/>
  <c r="S988" i="7" s="1"/>
  <c r="U988" i="7" s="1"/>
  <c r="AB9" i="7"/>
  <c r="AB11" i="7" s="1"/>
  <c r="AB13" i="7" s="1"/>
  <c r="AB15" i="7" s="1"/>
  <c r="AB17" i="7" s="1"/>
  <c r="AB19" i="7" s="1"/>
  <c r="AB21" i="7" s="1"/>
  <c r="AB23" i="7" s="1"/>
  <c r="AB25" i="7" s="1"/>
  <c r="AB27" i="7" s="1"/>
  <c r="AB29" i="7" s="1"/>
  <c r="AB31" i="7" s="1"/>
  <c r="AB33" i="7" s="1"/>
  <c r="AB35" i="7" s="1"/>
  <c r="AB37" i="7" s="1"/>
  <c r="AB39" i="7" s="1"/>
  <c r="AB41" i="7" s="1"/>
  <c r="AB43" i="7" s="1"/>
  <c r="Z9" i="7"/>
  <c r="Z11" i="7" s="1"/>
  <c r="Z13" i="7" s="1"/>
  <c r="Z15" i="7" s="1"/>
  <c r="Z17" i="7" s="1"/>
  <c r="Z19" i="7" s="1"/>
  <c r="Z21" i="7" s="1"/>
  <c r="Z23" i="7" s="1"/>
  <c r="Z25" i="7" s="1"/>
  <c r="Z27" i="7" s="1"/>
  <c r="Z29" i="7" s="1"/>
  <c r="Z31" i="7" s="1"/>
  <c r="Z33" i="7" s="1"/>
  <c r="Z35" i="7" s="1"/>
  <c r="Z37" i="7" s="1"/>
  <c r="Z39" i="7" s="1"/>
  <c r="Z41" i="7" s="1"/>
  <c r="Z43" i="7" s="1"/>
  <c r="P602" i="7"/>
  <c r="S602" i="7" s="1"/>
  <c r="U602" i="7" s="1"/>
  <c r="P600" i="7"/>
  <c r="S600" i="7" s="1"/>
  <c r="U600" i="7" s="1"/>
  <c r="P1512" i="7"/>
  <c r="S1512" i="7" s="1"/>
  <c r="U1512" i="7" s="1"/>
  <c r="P1514" i="7"/>
  <c r="S1514" i="7" s="1"/>
  <c r="U1514" i="7" s="1"/>
  <c r="Q942" i="7"/>
  <c r="Q940" i="7"/>
  <c r="T940" i="7" s="1"/>
  <c r="V940" i="7" s="1"/>
  <c r="Y940" i="7" s="1"/>
  <c r="Q586" i="7"/>
  <c r="T586" i="7" s="1"/>
  <c r="V586" i="7" s="1"/>
  <c r="Y586" i="7" s="1"/>
  <c r="Q588" i="7"/>
  <c r="T588" i="7" s="1"/>
  <c r="V588" i="7" s="1"/>
  <c r="Y588" i="7" s="1"/>
  <c r="Q604" i="7"/>
  <c r="T604" i="7" s="1"/>
  <c r="V604" i="7" s="1"/>
  <c r="Y604" i="7" s="1"/>
  <c r="Q606" i="7"/>
  <c r="T606" i="7" s="1"/>
  <c r="V606" i="7" s="1"/>
  <c r="Y606" i="7" s="1"/>
  <c r="Q702" i="7"/>
  <c r="Q704" i="7"/>
  <c r="Q1524" i="7"/>
  <c r="T1524" i="7" s="1"/>
  <c r="V1524" i="7" s="1"/>
  <c r="Y1524" i="7" s="1"/>
  <c r="Q1526" i="7"/>
  <c r="T1526" i="7" s="1"/>
  <c r="V1526" i="7" s="1"/>
  <c r="Y1526" i="7" s="1"/>
  <c r="Q1604" i="7"/>
  <c r="T1604" i="7" s="1"/>
  <c r="V1604" i="7" s="1"/>
  <c r="Y1604" i="7" s="1"/>
  <c r="Q1602" i="7"/>
  <c r="T1602" i="7" s="1"/>
  <c r="V1602" i="7" s="1"/>
  <c r="Y1602" i="7" s="1"/>
  <c r="P702" i="7"/>
  <c r="S702" i="7" s="1"/>
  <c r="U702" i="7" s="1"/>
  <c r="P704" i="7"/>
  <c r="S704" i="7" s="1"/>
  <c r="U704" i="7" s="1"/>
  <c r="Q1444" i="7"/>
  <c r="Q1442" i="7"/>
  <c r="Q1212" i="7"/>
  <c r="Q1214" i="7"/>
  <c r="T1214" i="7" s="1"/>
  <c r="V1214" i="7" s="1"/>
  <c r="Y1214" i="7" s="1"/>
  <c r="P940" i="7"/>
  <c r="S940" i="7" s="1"/>
  <c r="U940" i="7" s="1"/>
  <c r="P942" i="7"/>
  <c r="S942" i="7" s="1"/>
  <c r="U942" i="7" s="1"/>
  <c r="Q1496" i="7"/>
  <c r="Q1494" i="7"/>
  <c r="Q1084" i="7"/>
  <c r="Q1086" i="7"/>
  <c r="P1442" i="7"/>
  <c r="S1442" i="7" s="1"/>
  <c r="U1442" i="7" s="1"/>
  <c r="P1444" i="7"/>
  <c r="S1444" i="7" s="1"/>
  <c r="U1444" i="7" s="1"/>
  <c r="Q1248" i="7"/>
  <c r="T1248" i="7" s="1"/>
  <c r="V1248" i="7" s="1"/>
  <c r="Y1248" i="7" s="1"/>
  <c r="Q1250" i="7"/>
  <c r="P1496" i="7"/>
  <c r="S1496" i="7" s="1"/>
  <c r="U1496" i="7" s="1"/>
  <c r="P1494" i="7"/>
  <c r="S1494" i="7" s="1"/>
  <c r="U1494" i="7" s="1"/>
  <c r="Q1506" i="7"/>
  <c r="T1506" i="7" s="1"/>
  <c r="V1506" i="7" s="1"/>
  <c r="Y1506" i="7" s="1"/>
  <c r="Q1508" i="7"/>
  <c r="Q1324" i="7"/>
  <c r="T1324" i="7" s="1"/>
  <c r="V1324" i="7" s="1"/>
  <c r="Y1324" i="7" s="1"/>
  <c r="Q1326" i="7"/>
  <c r="T1326" i="7" s="1"/>
  <c r="V1326" i="7" s="1"/>
  <c r="Y1326" i="7" s="1"/>
  <c r="Q684" i="7"/>
  <c r="Q686" i="7"/>
  <c r="T686" i="7" s="1"/>
  <c r="V686" i="7" s="1"/>
  <c r="Y686" i="7" s="1"/>
  <c r="Q1612" i="7"/>
  <c r="T1612" i="7" s="1"/>
  <c r="V1612" i="7" s="1"/>
  <c r="Y1612" i="7" s="1"/>
  <c r="Q1614" i="7"/>
  <c r="T1614" i="7" s="1"/>
  <c r="V1614" i="7" s="1"/>
  <c r="Y1614" i="7" s="1"/>
  <c r="Q1148" i="7"/>
  <c r="Q1150" i="7"/>
  <c r="Q1432" i="7"/>
  <c r="T1432" i="7" s="1"/>
  <c r="V1432" i="7" s="1"/>
  <c r="Y1432" i="7" s="1"/>
  <c r="Q1430" i="7"/>
  <c r="T1430" i="7" s="1"/>
  <c r="V1430" i="7" s="1"/>
  <c r="Y1430" i="7" s="1"/>
  <c r="Q662" i="7"/>
  <c r="Q664" i="7"/>
  <c r="T664" i="7" s="1"/>
  <c r="V664" i="7" s="1"/>
  <c r="Y664" i="7" s="1"/>
  <c r="Q1450" i="7"/>
  <c r="T1450" i="7" s="1"/>
  <c r="V1450" i="7" s="1"/>
  <c r="Y1450" i="7" s="1"/>
  <c r="Q1448" i="7"/>
  <c r="T1448" i="7" s="1"/>
  <c r="V1448" i="7" s="1"/>
  <c r="Y1448" i="7" s="1"/>
  <c r="W45" i="7" l="1"/>
  <c r="T312" i="7"/>
  <c r="V312" i="7" s="1"/>
  <c r="Y312" i="7" s="1"/>
  <c r="U312" i="7"/>
  <c r="T1472" i="7"/>
  <c r="V1472" i="7" s="1"/>
  <c r="Y1472" i="7" s="1"/>
  <c r="U1472" i="7"/>
  <c r="T288" i="7"/>
  <c r="V288" i="7" s="1"/>
  <c r="Y288" i="7" s="1"/>
  <c r="U288" i="7"/>
  <c r="T1580" i="7"/>
  <c r="V1580" i="7" s="1"/>
  <c r="Y1580" i="7" s="1"/>
  <c r="T662" i="7"/>
  <c r="V662" i="7" s="1"/>
  <c r="Y662" i="7" s="1"/>
  <c r="T684" i="7"/>
  <c r="V684" i="7" s="1"/>
  <c r="Y684" i="7" s="1"/>
  <c r="AB45" i="7"/>
  <c r="T1514" i="7"/>
  <c r="V1514" i="7" s="1"/>
  <c r="Y1514" i="7" s="1"/>
  <c r="T600" i="7"/>
  <c r="V600" i="7" s="1"/>
  <c r="Y600" i="7" s="1"/>
  <c r="T744" i="7"/>
  <c r="V744" i="7" s="1"/>
  <c r="Y744" i="7" s="1"/>
  <c r="T594" i="7"/>
  <c r="V594" i="7" s="1"/>
  <c r="Y594" i="7" s="1"/>
  <c r="T1190" i="7"/>
  <c r="V1190" i="7" s="1"/>
  <c r="Y1190" i="7" s="1"/>
  <c r="T46" i="7"/>
  <c r="V46" i="7" s="1"/>
  <c r="Y46" i="7" s="1"/>
  <c r="T1500" i="7"/>
  <c r="V1500" i="7" s="1"/>
  <c r="Y1500" i="7" s="1"/>
  <c r="T196" i="7"/>
  <c r="V196" i="7" s="1"/>
  <c r="Y196" i="7" s="1"/>
  <c r="T870" i="7"/>
  <c r="V870" i="7" s="1"/>
  <c r="Y870" i="7" s="1"/>
  <c r="T1416" i="7"/>
  <c r="V1416" i="7" s="1"/>
  <c r="Y1416" i="7" s="1"/>
  <c r="T204" i="7"/>
  <c r="V204" i="7" s="1"/>
  <c r="Y204" i="7" s="1"/>
  <c r="T1200" i="7"/>
  <c r="V1200" i="7" s="1"/>
  <c r="Y1200" i="7" s="1"/>
  <c r="T1438" i="7"/>
  <c r="V1438" i="7" s="1"/>
  <c r="Y1438" i="7" s="1"/>
  <c r="T530" i="7"/>
  <c r="V530" i="7" s="1"/>
  <c r="Y530" i="7" s="1"/>
  <c r="T1212" i="7"/>
  <c r="V1212" i="7" s="1"/>
  <c r="Y1212" i="7" s="1"/>
  <c r="T1534" i="7"/>
  <c r="V1534" i="7" s="1"/>
  <c r="Y1534" i="7" s="1"/>
  <c r="T1150" i="7"/>
  <c r="V1150" i="7" s="1"/>
  <c r="Y1150" i="7" s="1"/>
  <c r="T1508" i="7"/>
  <c r="V1508" i="7" s="1"/>
  <c r="Y1508" i="7" s="1"/>
  <c r="T1086" i="7"/>
  <c r="V1086" i="7" s="1"/>
  <c r="Y1086" i="7" s="1"/>
  <c r="T1442" i="7"/>
  <c r="V1442" i="7" s="1"/>
  <c r="Y1442" i="7" s="1"/>
  <c r="T704" i="7"/>
  <c r="V704" i="7" s="1"/>
  <c r="Y704" i="7" s="1"/>
  <c r="T988" i="7"/>
  <c r="V988" i="7" s="1"/>
  <c r="Y988" i="7" s="1"/>
  <c r="T1020" i="7"/>
  <c r="V1020" i="7" s="1"/>
  <c r="Y1020" i="7" s="1"/>
  <c r="T1576" i="7"/>
  <c r="V1576" i="7" s="1"/>
  <c r="Y1576" i="7" s="1"/>
  <c r="T1328" i="7"/>
  <c r="V1328" i="7" s="1"/>
  <c r="Y1328" i="7" s="1"/>
  <c r="T1488" i="7"/>
  <c r="V1488" i="7" s="1"/>
  <c r="Y1488" i="7" s="1"/>
  <c r="T114" i="7"/>
  <c r="V114" i="7" s="1"/>
  <c r="Y114" i="7" s="1"/>
  <c r="T1230" i="7"/>
  <c r="V1230" i="7" s="1"/>
  <c r="Y1230" i="7" s="1"/>
  <c r="T1522" i="7"/>
  <c r="V1522" i="7" s="1"/>
  <c r="Y1522" i="7" s="1"/>
  <c r="T1102" i="7"/>
  <c r="V1102" i="7" s="1"/>
  <c r="Y1102" i="7" s="1"/>
  <c r="T1528" i="7"/>
  <c r="V1528" i="7" s="1"/>
  <c r="Y1528" i="7" s="1"/>
  <c r="T1198" i="7"/>
  <c r="V1198" i="7" s="1"/>
  <c r="Y1198" i="7" s="1"/>
  <c r="T822" i="7"/>
  <c r="V822" i="7" s="1"/>
  <c r="Y822" i="7" s="1"/>
  <c r="T1458" i="7"/>
  <c r="V1458" i="7" s="1"/>
  <c r="Y1458" i="7" s="1"/>
  <c r="T528" i="7"/>
  <c r="V528" i="7" s="1"/>
  <c r="Y528" i="7" s="1"/>
  <c r="T212" i="7"/>
  <c r="V212" i="7" s="1"/>
  <c r="Y212" i="7" s="1"/>
  <c r="T942" i="7"/>
  <c r="V942" i="7" s="1"/>
  <c r="Y942" i="7" s="1"/>
  <c r="T1148" i="7"/>
  <c r="V1148" i="7" s="1"/>
  <c r="Y1148" i="7" s="1"/>
  <c r="T1084" i="7"/>
  <c r="V1084" i="7" s="1"/>
  <c r="Y1084" i="7" s="1"/>
  <c r="T1444" i="7"/>
  <c r="V1444" i="7" s="1"/>
  <c r="Y1444" i="7" s="1"/>
  <c r="T702" i="7"/>
  <c r="V702" i="7" s="1"/>
  <c r="Y702" i="7" s="1"/>
  <c r="T986" i="7"/>
  <c r="V986" i="7" s="1"/>
  <c r="Y986" i="7" s="1"/>
  <c r="T1022" i="7"/>
  <c r="V1022" i="7" s="1"/>
  <c r="Y1022" i="7" s="1"/>
  <c r="T1330" i="7"/>
  <c r="V1330" i="7" s="1"/>
  <c r="Y1330" i="7" s="1"/>
  <c r="T1490" i="7"/>
  <c r="V1490" i="7" s="1"/>
  <c r="Y1490" i="7" s="1"/>
  <c r="T112" i="7"/>
  <c r="V112" i="7" s="1"/>
  <c r="Y112" i="7" s="1"/>
  <c r="T1228" i="7"/>
  <c r="V1228" i="7" s="1"/>
  <c r="Y1228" i="7" s="1"/>
  <c r="T1520" i="7"/>
  <c r="V1520" i="7" s="1"/>
  <c r="Y1520" i="7" s="1"/>
  <c r="T1468" i="7"/>
  <c r="V1468" i="7" s="1"/>
  <c r="Y1468" i="7" s="1"/>
  <c r="T1100" i="7"/>
  <c r="V1100" i="7" s="1"/>
  <c r="Y1100" i="7" s="1"/>
  <c r="T820" i="7"/>
  <c r="V820" i="7" s="1"/>
  <c r="Y820" i="7" s="1"/>
  <c r="T1456" i="7"/>
  <c r="V1456" i="7" s="1"/>
  <c r="Y1456" i="7" s="1"/>
  <c r="T1436" i="7"/>
  <c r="V1436" i="7" s="1"/>
  <c r="Y1436" i="7" s="1"/>
  <c r="T568" i="7"/>
  <c r="V568" i="7" s="1"/>
  <c r="Y568" i="7" s="1"/>
  <c r="T210" i="7"/>
  <c r="V210" i="7" s="1"/>
  <c r="Y210" i="7" s="1"/>
  <c r="T1494" i="7"/>
  <c r="V1494" i="7" s="1"/>
  <c r="Y1494" i="7" s="1"/>
  <c r="T1582" i="7"/>
  <c r="V1582" i="7" s="1"/>
  <c r="Y1582" i="7" s="1"/>
  <c r="T1176" i="7"/>
  <c r="V1176" i="7" s="1"/>
  <c r="Y1176" i="7" s="1"/>
  <c r="T236" i="7"/>
  <c r="V236" i="7" s="1"/>
  <c r="Y236" i="7" s="1"/>
  <c r="T566" i="7"/>
  <c r="V566" i="7" s="1"/>
  <c r="Y566" i="7" s="1"/>
  <c r="T234" i="7"/>
  <c r="V234" i="7" s="1"/>
  <c r="Y234" i="7" s="1"/>
  <c r="T220" i="7"/>
  <c r="V220" i="7" s="1"/>
  <c r="Y220" i="7" s="1"/>
  <c r="T1496" i="7"/>
  <c r="V1496" i="7" s="1"/>
  <c r="Y1496" i="7" s="1"/>
  <c r="T1250" i="7"/>
  <c r="V1250" i="7" s="1"/>
  <c r="Y1250" i="7" s="1"/>
  <c r="Z45" i="7"/>
  <c r="Z47" i="7" s="1"/>
  <c r="T602" i="7"/>
  <c r="V602" i="7" s="1"/>
  <c r="Y602" i="7" s="1"/>
  <c r="T746" i="7"/>
  <c r="V746" i="7" s="1"/>
  <c r="Y746" i="7" s="1"/>
  <c r="T1316" i="7"/>
  <c r="V1316" i="7" s="1"/>
  <c r="Y1316" i="7" s="1"/>
  <c r="T1192" i="7"/>
  <c r="V1192" i="7" s="1"/>
  <c r="Y1192" i="7" s="1"/>
  <c r="T48" i="7"/>
  <c r="V48" i="7" s="1"/>
  <c r="Y48" i="7" s="1"/>
  <c r="T1502" i="7"/>
  <c r="V1502" i="7" s="1"/>
  <c r="Y1502" i="7" s="1"/>
  <c r="T1220" i="7"/>
  <c r="V1220" i="7" s="1"/>
  <c r="Y1220" i="7" s="1"/>
  <c r="T218" i="7"/>
  <c r="V218" i="7" s="1"/>
  <c r="Y218" i="7" s="1"/>
  <c r="Z49" i="7" l="1"/>
  <c r="Z51" i="7" s="1"/>
  <c r="Z53" i="7" s="1"/>
  <c r="Z55" i="7" s="1"/>
  <c r="Z57" i="7" s="1"/>
  <c r="Z59" i="7" s="1"/>
  <c r="Z61" i="7" s="1"/>
  <c r="Z63" i="7" s="1"/>
  <c r="Z65" i="7" s="1"/>
  <c r="Z67" i="7" s="1"/>
  <c r="Z69" i="7" s="1"/>
  <c r="Z71" i="7" s="1"/>
  <c r="Z73" i="7" s="1"/>
  <c r="Z75" i="7" s="1"/>
  <c r="Z77" i="7" s="1"/>
  <c r="Z79" i="7" s="1"/>
  <c r="Z81" i="7" s="1"/>
  <c r="Z83" i="7" s="1"/>
  <c r="Z85" i="7" s="1"/>
  <c r="Z87" i="7" s="1"/>
  <c r="Z89" i="7" s="1"/>
  <c r="Z91" i="7" s="1"/>
  <c r="Z93" i="7" s="1"/>
  <c r="Z95" i="7" s="1"/>
  <c r="Z97" i="7" s="1"/>
  <c r="Z99" i="7" s="1"/>
  <c r="Z101" i="7" s="1"/>
  <c r="Z103" i="7" s="1"/>
  <c r="Z105" i="7" s="1"/>
  <c r="Z107" i="7" s="1"/>
  <c r="Z109" i="7" s="1"/>
  <c r="Z111" i="7" s="1"/>
  <c r="Z113" i="7" s="1"/>
  <c r="Z115" i="7" s="1"/>
  <c r="Z117" i="7" s="1"/>
  <c r="Z119" i="7" s="1"/>
  <c r="Z121" i="7" s="1"/>
  <c r="Z123" i="7" s="1"/>
  <c r="Z125" i="7" s="1"/>
  <c r="Z127" i="7" s="1"/>
  <c r="Z129" i="7" s="1"/>
  <c r="Z131" i="7" s="1"/>
  <c r="Z133" i="7" s="1"/>
  <c r="Z135" i="7" s="1"/>
  <c r="Z137" i="7" s="1"/>
  <c r="Z139" i="7" s="1"/>
  <c r="Z141" i="7" s="1"/>
  <c r="Z143" i="7" s="1"/>
  <c r="Z145" i="7" s="1"/>
  <c r="Z147" i="7" s="1"/>
  <c r="Z149" i="7" s="1"/>
  <c r="Z151" i="7" s="1"/>
  <c r="Z153" i="7" s="1"/>
  <c r="Z155" i="7" s="1"/>
  <c r="Z157" i="7" s="1"/>
  <c r="Z159" i="7" s="1"/>
  <c r="Z161" i="7" s="1"/>
  <c r="Z163" i="7" s="1"/>
  <c r="Z165" i="7" s="1"/>
  <c r="Z167" i="7" s="1"/>
  <c r="Z169" i="7" s="1"/>
  <c r="Z171" i="7" s="1"/>
  <c r="Z173" i="7" s="1"/>
  <c r="Z175" i="7" s="1"/>
  <c r="Z177" i="7" s="1"/>
  <c r="Z179" i="7" s="1"/>
  <c r="Z181" i="7" s="1"/>
  <c r="Z183" i="7" s="1"/>
  <c r="Z185" i="7" s="1"/>
  <c r="Z187" i="7" s="1"/>
  <c r="Z189" i="7" s="1"/>
  <c r="Z191" i="7" s="1"/>
  <c r="Z193" i="7" s="1"/>
  <c r="Z195" i="7" s="1"/>
  <c r="Z197" i="7" s="1"/>
  <c r="Z199" i="7" s="1"/>
  <c r="Z201" i="7" s="1"/>
  <c r="Z203" i="7" s="1"/>
  <c r="Z205" i="7" s="1"/>
  <c r="Z207" i="7" s="1"/>
  <c r="Z209" i="7" s="1"/>
  <c r="Z211" i="7" s="1"/>
  <c r="Z213" i="7" s="1"/>
  <c r="Z215" i="7" s="1"/>
  <c r="Z217" i="7" s="1"/>
  <c r="Z219" i="7" s="1"/>
  <c r="Z221" i="7" s="1"/>
  <c r="Z223" i="7" s="1"/>
  <c r="Z225" i="7" s="1"/>
  <c r="Z227" i="7" s="1"/>
  <c r="Z229" i="7" s="1"/>
  <c r="Z231" i="7" s="1"/>
  <c r="Z233" i="7" s="1"/>
  <c r="Z235" i="7" s="1"/>
  <c r="Z237" i="7" s="1"/>
  <c r="Z239" i="7" s="1"/>
  <c r="Z241" i="7" s="1"/>
  <c r="Z243" i="7" s="1"/>
  <c r="Z245" i="7" s="1"/>
  <c r="Z247" i="7" s="1"/>
  <c r="Z249" i="7" s="1"/>
  <c r="Z251" i="7" s="1"/>
  <c r="Z253" i="7" s="1"/>
  <c r="Z255" i="7" s="1"/>
  <c r="Z257" i="7" s="1"/>
  <c r="Z259" i="7" s="1"/>
  <c r="Z261" i="7" s="1"/>
  <c r="Z263" i="7" s="1"/>
  <c r="Z265" i="7" s="1"/>
  <c r="Z267" i="7" s="1"/>
  <c r="Z269" i="7" s="1"/>
  <c r="Z271" i="7" s="1"/>
  <c r="Z273" i="7" s="1"/>
  <c r="Z275" i="7" s="1"/>
  <c r="Z277" i="7" s="1"/>
  <c r="Z279" i="7" s="1"/>
  <c r="Z281" i="7" s="1"/>
  <c r="Z283" i="7" s="1"/>
  <c r="Z285" i="7" s="1"/>
  <c r="Z287" i="7" s="1"/>
  <c r="Z289" i="7" s="1"/>
  <c r="Z291" i="7" s="1"/>
  <c r="Z293" i="7" s="1"/>
  <c r="Z295" i="7" s="1"/>
  <c r="Z297" i="7" s="1"/>
  <c r="Z299" i="7" s="1"/>
  <c r="Z301" i="7" s="1"/>
  <c r="Z303" i="7" s="1"/>
  <c r="Z305" i="7" s="1"/>
  <c r="Z307" i="7" s="1"/>
  <c r="Z309" i="7" s="1"/>
  <c r="Z311" i="7" s="1"/>
  <c r="Z313" i="7" s="1"/>
  <c r="Z315" i="7" s="1"/>
  <c r="Z317" i="7" s="1"/>
  <c r="Z319" i="7" s="1"/>
  <c r="Z321" i="7" s="1"/>
  <c r="Z323" i="7" s="1"/>
  <c r="Z325" i="7" s="1"/>
  <c r="Z327" i="7" s="1"/>
  <c r="Z329" i="7" s="1"/>
  <c r="Z331" i="7" s="1"/>
  <c r="Z333" i="7" s="1"/>
  <c r="Z335" i="7" s="1"/>
  <c r="Z337" i="7" s="1"/>
  <c r="Z339" i="7" s="1"/>
  <c r="Z341" i="7" s="1"/>
  <c r="Z343" i="7" s="1"/>
  <c r="Z345" i="7" s="1"/>
  <c r="Z347" i="7" s="1"/>
  <c r="Z349" i="7" s="1"/>
  <c r="Z351" i="7" s="1"/>
  <c r="Z353" i="7" s="1"/>
  <c r="Z355" i="7" s="1"/>
  <c r="Z357" i="7" s="1"/>
  <c r="Z359" i="7" s="1"/>
  <c r="Z361" i="7" s="1"/>
  <c r="Z363" i="7" s="1"/>
  <c r="Z365" i="7" s="1"/>
  <c r="Z367" i="7" s="1"/>
  <c r="Z369" i="7" s="1"/>
  <c r="Z371" i="7" s="1"/>
  <c r="Z373" i="7" s="1"/>
  <c r="Z375" i="7" s="1"/>
  <c r="Z377" i="7" s="1"/>
  <c r="Z379" i="7" s="1"/>
  <c r="Z381" i="7" s="1"/>
  <c r="Z383" i="7" s="1"/>
  <c r="Z385" i="7" s="1"/>
  <c r="Z387" i="7" s="1"/>
  <c r="Z389" i="7" s="1"/>
  <c r="Z391" i="7" s="1"/>
  <c r="Z393" i="7" s="1"/>
  <c r="Z395" i="7" s="1"/>
  <c r="Z397" i="7" s="1"/>
  <c r="Z399" i="7" s="1"/>
  <c r="Z401" i="7" s="1"/>
  <c r="Z403" i="7" s="1"/>
  <c r="Z405" i="7" s="1"/>
  <c r="Z407" i="7" s="1"/>
  <c r="Z409" i="7" s="1"/>
  <c r="Z411" i="7" s="1"/>
  <c r="Z413" i="7" s="1"/>
  <c r="Z415" i="7" s="1"/>
  <c r="Z417" i="7" s="1"/>
  <c r="Z419" i="7" s="1"/>
  <c r="Z421" i="7" s="1"/>
  <c r="Z423" i="7" s="1"/>
  <c r="Z425" i="7" s="1"/>
  <c r="Z427" i="7" s="1"/>
  <c r="Z429" i="7" s="1"/>
  <c r="Z431" i="7" s="1"/>
  <c r="Z433" i="7" s="1"/>
  <c r="Z435" i="7" s="1"/>
  <c r="Z437" i="7" s="1"/>
  <c r="Z439" i="7" s="1"/>
  <c r="Z441" i="7" s="1"/>
  <c r="Z443" i="7" s="1"/>
  <c r="Z445" i="7" s="1"/>
  <c r="Z447" i="7" s="1"/>
  <c r="Z449" i="7" s="1"/>
  <c r="Z451" i="7" s="1"/>
  <c r="Z453" i="7" s="1"/>
  <c r="Z455" i="7" s="1"/>
  <c r="Z457" i="7" s="1"/>
  <c r="Z459" i="7" s="1"/>
  <c r="Z461" i="7" s="1"/>
  <c r="Z463" i="7" s="1"/>
  <c r="Z465" i="7" s="1"/>
  <c r="Z467" i="7" s="1"/>
  <c r="Z469" i="7" s="1"/>
  <c r="Z471" i="7" s="1"/>
  <c r="Z473" i="7" s="1"/>
  <c r="Z475" i="7" s="1"/>
  <c r="Z477" i="7" s="1"/>
  <c r="Z479" i="7" s="1"/>
  <c r="Z481" i="7" s="1"/>
  <c r="Z483" i="7" s="1"/>
  <c r="Z485" i="7" s="1"/>
  <c r="Z487" i="7" s="1"/>
  <c r="Z489" i="7" s="1"/>
  <c r="Z491" i="7" s="1"/>
  <c r="Z493" i="7" s="1"/>
  <c r="Z495" i="7" s="1"/>
  <c r="Z497" i="7" s="1"/>
  <c r="Z499" i="7" s="1"/>
  <c r="Z501" i="7" s="1"/>
  <c r="Z503" i="7" s="1"/>
  <c r="Z505" i="7" s="1"/>
  <c r="Z507" i="7" s="1"/>
  <c r="Z509" i="7" s="1"/>
  <c r="Z511" i="7" s="1"/>
  <c r="Z513" i="7" s="1"/>
  <c r="Z515" i="7" s="1"/>
  <c r="Z517" i="7" s="1"/>
  <c r="Z519" i="7" s="1"/>
  <c r="Z521" i="7" s="1"/>
  <c r="Z523" i="7" s="1"/>
  <c r="Z525" i="7" s="1"/>
  <c r="Z527" i="7" s="1"/>
  <c r="Z529" i="7" s="1"/>
  <c r="Z531" i="7" s="1"/>
  <c r="Z533" i="7" s="1"/>
  <c r="Z535" i="7" s="1"/>
  <c r="Z537" i="7" s="1"/>
  <c r="Z539" i="7" s="1"/>
  <c r="Z541" i="7" s="1"/>
  <c r="Z543" i="7" s="1"/>
  <c r="Z545" i="7" s="1"/>
  <c r="Z547" i="7" s="1"/>
  <c r="Z549" i="7" s="1"/>
  <c r="Z551" i="7" s="1"/>
  <c r="Z553" i="7" s="1"/>
  <c r="Z555" i="7" s="1"/>
  <c r="Z557" i="7" s="1"/>
  <c r="Z559" i="7" s="1"/>
  <c r="Z561" i="7" s="1"/>
  <c r="Z563" i="7" s="1"/>
  <c r="Z565" i="7" s="1"/>
  <c r="Z567" i="7" s="1"/>
  <c r="Z569" i="7" s="1"/>
  <c r="Z571" i="7" s="1"/>
  <c r="Z573" i="7" s="1"/>
  <c r="Z575" i="7" s="1"/>
  <c r="Z577" i="7" s="1"/>
  <c r="Z579" i="7" s="1"/>
  <c r="Z581" i="7" s="1"/>
  <c r="Z583" i="7" s="1"/>
  <c r="Z585" i="7" s="1"/>
  <c r="Z587" i="7" s="1"/>
  <c r="Z589" i="7" s="1"/>
  <c r="Z591" i="7" s="1"/>
  <c r="Z593" i="7" s="1"/>
  <c r="Z595" i="7" s="1"/>
  <c r="Z597" i="7" s="1"/>
  <c r="Z599" i="7" s="1"/>
  <c r="Z601" i="7" s="1"/>
  <c r="Z603" i="7" s="1"/>
  <c r="Z605" i="7" s="1"/>
  <c r="Z607" i="7" s="1"/>
  <c r="Z609" i="7" s="1"/>
  <c r="Z611" i="7" s="1"/>
  <c r="Z613" i="7" s="1"/>
  <c r="Z615" i="7" s="1"/>
  <c r="Z617" i="7" s="1"/>
  <c r="Z619" i="7" s="1"/>
  <c r="Z621" i="7" s="1"/>
  <c r="Z623" i="7" s="1"/>
  <c r="Z625" i="7" s="1"/>
  <c r="Z627" i="7" s="1"/>
  <c r="Z629" i="7" s="1"/>
  <c r="Z631" i="7" s="1"/>
  <c r="Z633" i="7" s="1"/>
  <c r="Z635" i="7" s="1"/>
  <c r="Z637" i="7" s="1"/>
  <c r="Z639" i="7" s="1"/>
  <c r="Z641" i="7" s="1"/>
  <c r="Z643" i="7" s="1"/>
  <c r="Z645" i="7" s="1"/>
  <c r="Z647" i="7" s="1"/>
  <c r="Z649" i="7" s="1"/>
  <c r="Z651" i="7" s="1"/>
  <c r="Z653" i="7" s="1"/>
  <c r="Z655" i="7" s="1"/>
  <c r="Z657" i="7" s="1"/>
  <c r="Z659" i="7" s="1"/>
  <c r="Z661" i="7" s="1"/>
  <c r="Z663" i="7" s="1"/>
  <c r="Z665" i="7" s="1"/>
  <c r="Z667" i="7" s="1"/>
  <c r="Z669" i="7" s="1"/>
  <c r="Z671" i="7" s="1"/>
  <c r="Z673" i="7" s="1"/>
  <c r="Z675" i="7" s="1"/>
  <c r="Z677" i="7" s="1"/>
  <c r="Z679" i="7" s="1"/>
  <c r="Z681" i="7" s="1"/>
  <c r="Z683" i="7" s="1"/>
  <c r="Z685" i="7" s="1"/>
  <c r="Z687" i="7" s="1"/>
  <c r="Z689" i="7" s="1"/>
  <c r="Z691" i="7" s="1"/>
  <c r="Z693" i="7" s="1"/>
  <c r="Z695" i="7" s="1"/>
  <c r="Z697" i="7" s="1"/>
  <c r="Z699" i="7" s="1"/>
  <c r="Z701" i="7" s="1"/>
  <c r="Z703" i="7" s="1"/>
  <c r="Z705" i="7" s="1"/>
  <c r="Z707" i="7" s="1"/>
  <c r="Z709" i="7" s="1"/>
  <c r="Z711" i="7" s="1"/>
  <c r="Z713" i="7" s="1"/>
  <c r="Z715" i="7" s="1"/>
  <c r="Z717" i="7" s="1"/>
  <c r="Z719" i="7" s="1"/>
  <c r="Z721" i="7" s="1"/>
  <c r="Z723" i="7" s="1"/>
  <c r="Z725" i="7" s="1"/>
  <c r="Z727" i="7" s="1"/>
  <c r="Z729" i="7" s="1"/>
  <c r="Z731" i="7" s="1"/>
  <c r="Z733" i="7" s="1"/>
  <c r="Z735" i="7" s="1"/>
  <c r="Z737" i="7" s="1"/>
  <c r="Z739" i="7" s="1"/>
  <c r="Z741" i="7" s="1"/>
  <c r="Z743" i="7" s="1"/>
  <c r="Z745" i="7" s="1"/>
  <c r="Z747" i="7" s="1"/>
  <c r="Z749" i="7" s="1"/>
  <c r="Z751" i="7" s="1"/>
  <c r="Z753" i="7" s="1"/>
  <c r="Z755" i="7" s="1"/>
  <c r="Z757" i="7" s="1"/>
  <c r="Z759" i="7" s="1"/>
  <c r="Z761" i="7" s="1"/>
  <c r="Z763" i="7" s="1"/>
  <c r="Z765" i="7" s="1"/>
  <c r="Z767" i="7" s="1"/>
  <c r="Z769" i="7" s="1"/>
  <c r="Z771" i="7" s="1"/>
  <c r="Z773" i="7" s="1"/>
  <c r="Z775" i="7" s="1"/>
  <c r="Z777" i="7" s="1"/>
  <c r="Z779" i="7" s="1"/>
  <c r="Z781" i="7" s="1"/>
  <c r="Z783" i="7" s="1"/>
  <c r="Z785" i="7" s="1"/>
  <c r="Z787" i="7" s="1"/>
  <c r="Z789" i="7" s="1"/>
  <c r="Z791" i="7" s="1"/>
  <c r="Z793" i="7" s="1"/>
  <c r="Z795" i="7" s="1"/>
  <c r="Z797" i="7" s="1"/>
  <c r="Z799" i="7" s="1"/>
  <c r="Z801" i="7" s="1"/>
  <c r="Z803" i="7" s="1"/>
  <c r="Z805" i="7" s="1"/>
  <c r="Z807" i="7" s="1"/>
  <c r="Z809" i="7" s="1"/>
  <c r="Z811" i="7" s="1"/>
  <c r="Z813" i="7" s="1"/>
  <c r="Z815" i="7" s="1"/>
  <c r="Z817" i="7" s="1"/>
  <c r="Z819" i="7" s="1"/>
  <c r="Z821" i="7" s="1"/>
  <c r="Z823" i="7" s="1"/>
  <c r="Z825" i="7" s="1"/>
  <c r="Z827" i="7" s="1"/>
  <c r="Z829" i="7" s="1"/>
  <c r="Z831" i="7" s="1"/>
  <c r="Z833" i="7" s="1"/>
  <c r="Z835" i="7" s="1"/>
  <c r="Z837" i="7" s="1"/>
  <c r="Z839" i="7" s="1"/>
  <c r="Z841" i="7" s="1"/>
  <c r="Z843" i="7" s="1"/>
  <c r="Z845" i="7" s="1"/>
  <c r="Z847" i="7" s="1"/>
  <c r="Z849" i="7" s="1"/>
  <c r="Z851" i="7" s="1"/>
  <c r="Z853" i="7" s="1"/>
  <c r="Z855" i="7" s="1"/>
  <c r="Z857" i="7" s="1"/>
  <c r="Z859" i="7" s="1"/>
  <c r="Z861" i="7" s="1"/>
  <c r="Z863" i="7" s="1"/>
  <c r="Z865" i="7" s="1"/>
  <c r="Z867" i="7" s="1"/>
  <c r="Z869" i="7" s="1"/>
  <c r="Z871" i="7" s="1"/>
  <c r="Z873" i="7" s="1"/>
  <c r="Z875" i="7" s="1"/>
  <c r="Z877" i="7" s="1"/>
  <c r="Z879" i="7" s="1"/>
  <c r="Z881" i="7" s="1"/>
  <c r="Z883" i="7" s="1"/>
  <c r="Z885" i="7" s="1"/>
  <c r="Z887" i="7" s="1"/>
  <c r="Z889" i="7" s="1"/>
  <c r="Z891" i="7" s="1"/>
  <c r="Z893" i="7" s="1"/>
  <c r="Z895" i="7" s="1"/>
  <c r="Z897" i="7" s="1"/>
  <c r="Z899" i="7" s="1"/>
  <c r="Z901" i="7" s="1"/>
  <c r="Z903" i="7" s="1"/>
  <c r="Z905" i="7" s="1"/>
  <c r="Z907" i="7" s="1"/>
  <c r="Z909" i="7" s="1"/>
  <c r="Z911" i="7" s="1"/>
  <c r="Z913" i="7" s="1"/>
  <c r="Z915" i="7" s="1"/>
  <c r="Z917" i="7" s="1"/>
  <c r="Z919" i="7" s="1"/>
  <c r="Z921" i="7" s="1"/>
  <c r="Z923" i="7" s="1"/>
  <c r="Z925" i="7" s="1"/>
  <c r="Z927" i="7" s="1"/>
  <c r="Z929" i="7" s="1"/>
  <c r="Z931" i="7" s="1"/>
  <c r="Z933" i="7" s="1"/>
  <c r="Z935" i="7" s="1"/>
  <c r="Z937" i="7" s="1"/>
  <c r="Z939" i="7" s="1"/>
  <c r="Z941" i="7" s="1"/>
  <c r="Z943" i="7" s="1"/>
  <c r="Z945" i="7" s="1"/>
  <c r="Z947" i="7" s="1"/>
  <c r="Z949" i="7" s="1"/>
  <c r="Z951" i="7" s="1"/>
  <c r="Z953" i="7" s="1"/>
  <c r="Z955" i="7" s="1"/>
  <c r="Z957" i="7" s="1"/>
  <c r="Z959" i="7" s="1"/>
  <c r="Z961" i="7" s="1"/>
  <c r="Z963" i="7" s="1"/>
  <c r="Z965" i="7" s="1"/>
  <c r="Z967" i="7" s="1"/>
  <c r="Z969" i="7" s="1"/>
  <c r="Z971" i="7" s="1"/>
  <c r="Z973" i="7" s="1"/>
  <c r="Z975" i="7" s="1"/>
  <c r="Z977" i="7" s="1"/>
  <c r="Z979" i="7" s="1"/>
  <c r="Z981" i="7" s="1"/>
  <c r="Z983" i="7" s="1"/>
  <c r="Z985" i="7" s="1"/>
  <c r="Z987" i="7" s="1"/>
  <c r="Z989" i="7" s="1"/>
  <c r="Z991" i="7" s="1"/>
  <c r="Z993" i="7" s="1"/>
  <c r="Z995" i="7" s="1"/>
  <c r="Z997" i="7" s="1"/>
  <c r="Z999" i="7" s="1"/>
  <c r="Z1001" i="7" s="1"/>
  <c r="Z1003" i="7" s="1"/>
  <c r="Z1005" i="7" s="1"/>
  <c r="Z1007" i="7" s="1"/>
  <c r="Z1009" i="7" s="1"/>
  <c r="Z1011" i="7" s="1"/>
  <c r="Z1013" i="7" s="1"/>
  <c r="Z1015" i="7" s="1"/>
  <c r="Z1017" i="7" s="1"/>
  <c r="Z1019" i="7" s="1"/>
  <c r="Z1021" i="7" s="1"/>
  <c r="Z1023" i="7" s="1"/>
  <c r="Z1025" i="7" s="1"/>
  <c r="Z1027" i="7" s="1"/>
  <c r="Z1029" i="7" s="1"/>
  <c r="Z1031" i="7" s="1"/>
  <c r="Z1033" i="7" s="1"/>
  <c r="Z1035" i="7" s="1"/>
  <c r="Z1037" i="7" s="1"/>
  <c r="Z1039" i="7" s="1"/>
  <c r="Z1041" i="7" s="1"/>
  <c r="Z1043" i="7" s="1"/>
  <c r="Z1045" i="7" s="1"/>
  <c r="Z1047" i="7" s="1"/>
  <c r="Z1049" i="7" s="1"/>
  <c r="Z1051" i="7" s="1"/>
  <c r="Z1053" i="7" s="1"/>
  <c r="Z1055" i="7" s="1"/>
  <c r="Z1057" i="7" s="1"/>
  <c r="Z1059" i="7" s="1"/>
  <c r="Z1061" i="7" s="1"/>
  <c r="Z1063" i="7" s="1"/>
  <c r="Z1065" i="7" s="1"/>
  <c r="Z1067" i="7" s="1"/>
  <c r="Z1069" i="7" s="1"/>
  <c r="Z1071" i="7" s="1"/>
  <c r="Z1073" i="7" s="1"/>
  <c r="Z1075" i="7" s="1"/>
  <c r="Z1077" i="7" s="1"/>
  <c r="Z1079" i="7" s="1"/>
  <c r="Z1081" i="7" s="1"/>
  <c r="Z1083" i="7" s="1"/>
  <c r="Z1085" i="7" s="1"/>
  <c r="Z1087" i="7" s="1"/>
  <c r="Z1089" i="7" s="1"/>
  <c r="Z1091" i="7" s="1"/>
  <c r="Z1093" i="7" s="1"/>
  <c r="Z1095" i="7" s="1"/>
  <c r="Z1097" i="7" s="1"/>
  <c r="Z1099" i="7" s="1"/>
  <c r="Z1101" i="7" s="1"/>
  <c r="Z1103" i="7" s="1"/>
  <c r="Z1105" i="7" s="1"/>
  <c r="Z1107" i="7" s="1"/>
  <c r="Z1109" i="7" s="1"/>
  <c r="Z1111" i="7" s="1"/>
  <c r="Z1113" i="7" s="1"/>
  <c r="Z1115" i="7" s="1"/>
  <c r="Z1117" i="7" s="1"/>
  <c r="Z1119" i="7" s="1"/>
  <c r="Z1121" i="7" s="1"/>
  <c r="Z1123" i="7" s="1"/>
  <c r="Z1125" i="7" s="1"/>
  <c r="Z1127" i="7" s="1"/>
  <c r="Z1129" i="7" s="1"/>
  <c r="Z1131" i="7" s="1"/>
  <c r="Z1133" i="7" s="1"/>
  <c r="Z1135" i="7" s="1"/>
  <c r="Z1137" i="7" s="1"/>
  <c r="Z1139" i="7" s="1"/>
  <c r="Z1141" i="7" s="1"/>
  <c r="Z1143" i="7" s="1"/>
  <c r="Z1145" i="7" s="1"/>
  <c r="Z1147" i="7" s="1"/>
  <c r="Z1149" i="7" s="1"/>
  <c r="Z1151" i="7" s="1"/>
  <c r="Z1153" i="7" s="1"/>
  <c r="Z1155" i="7" s="1"/>
  <c r="Z1157" i="7" s="1"/>
  <c r="Z1159" i="7" s="1"/>
  <c r="Z1161" i="7" s="1"/>
  <c r="Z1163" i="7" s="1"/>
  <c r="Z1165" i="7" s="1"/>
  <c r="Z1167" i="7" s="1"/>
  <c r="Z1169" i="7" s="1"/>
  <c r="Z1171" i="7" s="1"/>
  <c r="Z1173" i="7" s="1"/>
  <c r="Z1175" i="7" s="1"/>
  <c r="Z1177" i="7" s="1"/>
  <c r="Z1179" i="7" s="1"/>
  <c r="Z1181" i="7" s="1"/>
  <c r="Z1183" i="7" s="1"/>
  <c r="Z1185" i="7" s="1"/>
  <c r="Z1187" i="7" s="1"/>
  <c r="Z1189" i="7" s="1"/>
  <c r="Z1191" i="7" s="1"/>
  <c r="Z1193" i="7" s="1"/>
  <c r="Z1195" i="7" s="1"/>
  <c r="Z1197" i="7" s="1"/>
  <c r="Z1199" i="7" s="1"/>
  <c r="Z1201" i="7" s="1"/>
  <c r="Z1203" i="7" s="1"/>
  <c r="Z1205" i="7" s="1"/>
  <c r="Z1207" i="7" s="1"/>
  <c r="Z1209" i="7" s="1"/>
  <c r="Z1211" i="7" s="1"/>
  <c r="Z1213" i="7" s="1"/>
  <c r="Z1215" i="7" s="1"/>
  <c r="Z1217" i="7" s="1"/>
  <c r="Z1219" i="7" s="1"/>
  <c r="Z1221" i="7" s="1"/>
  <c r="Z1223" i="7" s="1"/>
  <c r="Z1225" i="7" s="1"/>
  <c r="Z1227" i="7" s="1"/>
  <c r="Z1229" i="7" s="1"/>
  <c r="Z1231" i="7" s="1"/>
  <c r="Z1233" i="7" s="1"/>
  <c r="Z1235" i="7" s="1"/>
  <c r="Z1237" i="7" s="1"/>
  <c r="Z1239" i="7" s="1"/>
  <c r="Z1241" i="7" s="1"/>
  <c r="Z1243" i="7" s="1"/>
  <c r="Z1245" i="7" s="1"/>
  <c r="Z1247" i="7" s="1"/>
  <c r="Z1249" i="7" s="1"/>
  <c r="Z1251" i="7" s="1"/>
  <c r="Z1253" i="7" s="1"/>
  <c r="Z1255" i="7" s="1"/>
  <c r="Z1257" i="7" s="1"/>
  <c r="Z1259" i="7" s="1"/>
  <c r="Z1261" i="7" s="1"/>
  <c r="Z1263" i="7" s="1"/>
  <c r="Z1265" i="7" s="1"/>
  <c r="Z1267" i="7" s="1"/>
  <c r="Z1269" i="7" s="1"/>
  <c r="Z1271" i="7" s="1"/>
  <c r="Z1273" i="7" s="1"/>
  <c r="Z1275" i="7" s="1"/>
  <c r="Z1277" i="7" s="1"/>
  <c r="Z1279" i="7" s="1"/>
  <c r="Z1281" i="7" s="1"/>
  <c r="Z1283" i="7" s="1"/>
  <c r="Z1285" i="7" s="1"/>
  <c r="Z1287" i="7" s="1"/>
  <c r="Z1289" i="7" s="1"/>
  <c r="Z1291" i="7" s="1"/>
  <c r="Z1293" i="7" s="1"/>
  <c r="Z1295" i="7" s="1"/>
  <c r="Z1297" i="7" s="1"/>
  <c r="Z1299" i="7" s="1"/>
  <c r="Z1301" i="7" s="1"/>
  <c r="Z1303" i="7" s="1"/>
  <c r="Z1305" i="7" s="1"/>
  <c r="Z1307" i="7" s="1"/>
  <c r="Z1309" i="7" s="1"/>
  <c r="Z1311" i="7" s="1"/>
  <c r="Z1313" i="7" s="1"/>
  <c r="Z1315" i="7" s="1"/>
  <c r="Z1317" i="7" s="1"/>
  <c r="Z1319" i="7" s="1"/>
  <c r="Z1321" i="7" s="1"/>
  <c r="Z1323" i="7" s="1"/>
  <c r="Z1325" i="7" s="1"/>
  <c r="Z1327" i="7" s="1"/>
  <c r="Z1329" i="7" s="1"/>
  <c r="Z1331" i="7" s="1"/>
  <c r="Z1333" i="7" s="1"/>
  <c r="Z1335" i="7" s="1"/>
  <c r="Z1337" i="7" s="1"/>
  <c r="Z1339" i="7" s="1"/>
  <c r="Z1341" i="7" s="1"/>
  <c r="Z1343" i="7" s="1"/>
  <c r="Z1345" i="7" s="1"/>
  <c r="Z1347" i="7" s="1"/>
  <c r="Z1349" i="7" s="1"/>
  <c r="Z1351" i="7" s="1"/>
  <c r="Z1353" i="7" s="1"/>
  <c r="Z1355" i="7" s="1"/>
  <c r="Z1357" i="7" s="1"/>
  <c r="Z1359" i="7" s="1"/>
  <c r="Z1361" i="7" s="1"/>
  <c r="Z1363" i="7" s="1"/>
  <c r="Z1365" i="7" s="1"/>
  <c r="Z1367" i="7" s="1"/>
  <c r="Z1369" i="7" s="1"/>
  <c r="Z1371" i="7" s="1"/>
  <c r="Z1373" i="7" s="1"/>
  <c r="Z1375" i="7" s="1"/>
  <c r="Z1377" i="7" s="1"/>
  <c r="Z1379" i="7" s="1"/>
  <c r="Z1381" i="7" s="1"/>
  <c r="Z1383" i="7" s="1"/>
  <c r="Z1385" i="7" s="1"/>
  <c r="Z1387" i="7" s="1"/>
  <c r="Z1389" i="7" s="1"/>
  <c r="Z1391" i="7" s="1"/>
  <c r="Z1393" i="7" s="1"/>
  <c r="Z1395" i="7" s="1"/>
  <c r="Z1397" i="7" s="1"/>
  <c r="Z1399" i="7" s="1"/>
  <c r="Z1401" i="7" s="1"/>
  <c r="Z1403" i="7" s="1"/>
  <c r="Z1405" i="7" s="1"/>
  <c r="Z1407" i="7" s="1"/>
  <c r="Z1409" i="7" s="1"/>
  <c r="Z1411" i="7" s="1"/>
  <c r="Z1413" i="7" s="1"/>
  <c r="Z1415" i="7" s="1"/>
  <c r="Z1417" i="7" s="1"/>
  <c r="Z1419" i="7" s="1"/>
  <c r="Z1421" i="7" s="1"/>
  <c r="Z1423" i="7" s="1"/>
  <c r="Z1425" i="7" s="1"/>
  <c r="Z1427" i="7" s="1"/>
  <c r="Z1429" i="7" s="1"/>
  <c r="Z1431" i="7" s="1"/>
  <c r="Z1433" i="7" s="1"/>
  <c r="Z1435" i="7" s="1"/>
  <c r="Z1437" i="7" s="1"/>
  <c r="Z1439" i="7" s="1"/>
  <c r="Z1441" i="7" s="1"/>
  <c r="Z1443" i="7" s="1"/>
  <c r="Z1445" i="7" s="1"/>
  <c r="Z1447" i="7" s="1"/>
  <c r="Z1449" i="7" s="1"/>
  <c r="Z1451" i="7" s="1"/>
  <c r="Z1453" i="7" s="1"/>
  <c r="Z1455" i="7" s="1"/>
  <c r="Z1457" i="7" s="1"/>
  <c r="Z1459" i="7" s="1"/>
  <c r="Z1461" i="7" s="1"/>
  <c r="Z1463" i="7" s="1"/>
  <c r="Z1465" i="7" s="1"/>
  <c r="Z1467" i="7" s="1"/>
  <c r="Z1469" i="7" s="1"/>
  <c r="Z1471" i="7" s="1"/>
  <c r="Z1473" i="7" s="1"/>
  <c r="Z1475" i="7" s="1"/>
  <c r="Z1477" i="7" s="1"/>
  <c r="Z1479" i="7" s="1"/>
  <c r="Z1481" i="7" s="1"/>
  <c r="Z1483" i="7" s="1"/>
  <c r="Z1485" i="7" s="1"/>
  <c r="Z1487" i="7" s="1"/>
  <c r="Z1489" i="7" s="1"/>
  <c r="Z1491" i="7" s="1"/>
  <c r="Z1493" i="7" s="1"/>
  <c r="Z1495" i="7" s="1"/>
  <c r="Z1497" i="7" s="1"/>
  <c r="Z1499" i="7" s="1"/>
  <c r="Z1501" i="7" s="1"/>
  <c r="Z1503" i="7" s="1"/>
  <c r="Z1505" i="7" s="1"/>
  <c r="Z1507" i="7" s="1"/>
  <c r="Z1509" i="7" s="1"/>
  <c r="Z1511" i="7" s="1"/>
  <c r="Z1513" i="7" s="1"/>
  <c r="Z1515" i="7" s="1"/>
  <c r="Z1517" i="7" s="1"/>
  <c r="Z1519" i="7" s="1"/>
  <c r="Z1521" i="7" s="1"/>
  <c r="Z1523" i="7" s="1"/>
  <c r="Z1525" i="7" s="1"/>
  <c r="Z1527" i="7" s="1"/>
  <c r="Z1529" i="7" s="1"/>
  <c r="Z1531" i="7" s="1"/>
  <c r="Z1533" i="7" s="1"/>
  <c r="Z1535" i="7" s="1"/>
  <c r="Z1537" i="7" s="1"/>
  <c r="Z1539" i="7" s="1"/>
  <c r="Z1541" i="7" s="1"/>
  <c r="Z1543" i="7" s="1"/>
  <c r="Z1545" i="7" s="1"/>
  <c r="Z1547" i="7" s="1"/>
  <c r="Z1549" i="7" s="1"/>
  <c r="Z1551" i="7" s="1"/>
  <c r="Z1553" i="7" s="1"/>
  <c r="Z1555" i="7" s="1"/>
  <c r="Z1557" i="7" s="1"/>
  <c r="Z1559" i="7" s="1"/>
  <c r="Z1561" i="7" s="1"/>
  <c r="Z1563" i="7" s="1"/>
  <c r="Z1565" i="7" s="1"/>
  <c r="Z1567" i="7" s="1"/>
  <c r="Z1569" i="7" s="1"/>
  <c r="Z1571" i="7" s="1"/>
  <c r="Z1573" i="7" s="1"/>
  <c r="Z1575" i="7" s="1"/>
  <c r="Z1577" i="7" s="1"/>
  <c r="Z1579" i="7" s="1"/>
  <c r="Z1581" i="7" s="1"/>
  <c r="Z1583" i="7" s="1"/>
  <c r="Z1585" i="7" s="1"/>
  <c r="Z1587" i="7" s="1"/>
  <c r="Z1589" i="7" s="1"/>
  <c r="Z1591" i="7" s="1"/>
  <c r="Z1593" i="7" s="1"/>
  <c r="Z1595" i="7" s="1"/>
  <c r="Z1597" i="7" s="1"/>
  <c r="Z1599" i="7" s="1"/>
  <c r="Z1601" i="7" s="1"/>
  <c r="Z1603" i="7" s="1"/>
  <c r="Z1605" i="7" s="1"/>
  <c r="Z1607" i="7" s="1"/>
  <c r="Z1609" i="7" s="1"/>
  <c r="Z1611" i="7" s="1"/>
  <c r="Z1613" i="7" s="1"/>
  <c r="Z1615" i="7" s="1"/>
  <c r="Z1617" i="7" s="1"/>
  <c r="Z1619" i="7" s="1"/>
  <c r="Z1621" i="7" s="1"/>
  <c r="Z1623" i="7" s="1"/>
  <c r="Z1625" i="7" s="1"/>
  <c r="Z1627" i="7" s="1"/>
  <c r="Z1629" i="7" s="1"/>
  <c r="Z1631" i="7" s="1"/>
  <c r="W47" i="7"/>
  <c r="AB47" i="7"/>
  <c r="AB49" i="7" s="1"/>
  <c r="AB51" i="7" s="1"/>
  <c r="AB53" i="7" s="1"/>
  <c r="AB55" i="7" s="1"/>
  <c r="AB57" i="7" s="1"/>
  <c r="AB59" i="7" s="1"/>
  <c r="AB61" i="7" s="1"/>
  <c r="AB63" i="7" s="1"/>
  <c r="AB65" i="7" s="1"/>
  <c r="AB67" i="7" s="1"/>
  <c r="AB69" i="7" s="1"/>
  <c r="AB71" i="7" s="1"/>
  <c r="AB73" i="7" s="1"/>
  <c r="AB75" i="7" s="1"/>
  <c r="AB77" i="7" s="1"/>
  <c r="AB79" i="7" s="1"/>
  <c r="AB81" i="7" s="1"/>
  <c r="AB83" i="7" s="1"/>
  <c r="AB85" i="7" s="1"/>
  <c r="AB87" i="7" s="1"/>
  <c r="AB89" i="7" s="1"/>
  <c r="AB91" i="7" s="1"/>
  <c r="AB93" i="7" s="1"/>
  <c r="AB95" i="7" s="1"/>
  <c r="AB97" i="7" s="1"/>
  <c r="AB99" i="7" s="1"/>
  <c r="AB101" i="7" s="1"/>
  <c r="AB103" i="7" s="1"/>
  <c r="AB105" i="7" s="1"/>
  <c r="AB107" i="7" s="1"/>
  <c r="AB109" i="7" s="1"/>
  <c r="AB111" i="7" s="1"/>
  <c r="AB113" i="7" s="1"/>
  <c r="AB115" i="7" s="1"/>
  <c r="AB117" i="7" s="1"/>
  <c r="AB119" i="7" s="1"/>
  <c r="AB121" i="7" s="1"/>
  <c r="AB123" i="7" s="1"/>
  <c r="AB125" i="7" s="1"/>
  <c r="AB127" i="7" s="1"/>
  <c r="AB129" i="7" s="1"/>
  <c r="AB131" i="7" s="1"/>
  <c r="AB133" i="7" s="1"/>
  <c r="AB135" i="7" s="1"/>
  <c r="AB137" i="7" s="1"/>
  <c r="AB139" i="7" s="1"/>
  <c r="AB141" i="7" s="1"/>
  <c r="AB143" i="7" s="1"/>
  <c r="AB145" i="7" s="1"/>
  <c r="AB147" i="7" s="1"/>
  <c r="AB149" i="7" s="1"/>
  <c r="AB151" i="7" s="1"/>
  <c r="AB153" i="7" s="1"/>
  <c r="AB155" i="7" s="1"/>
  <c r="AB157" i="7" s="1"/>
  <c r="AB159" i="7" s="1"/>
  <c r="AB161" i="7" s="1"/>
  <c r="AB163" i="7" s="1"/>
  <c r="AB165" i="7" s="1"/>
  <c r="AB167" i="7" s="1"/>
  <c r="AB169" i="7" s="1"/>
  <c r="AB171" i="7" s="1"/>
  <c r="AB173" i="7" s="1"/>
  <c r="AB175" i="7" s="1"/>
  <c r="AB177" i="7" s="1"/>
  <c r="AB179" i="7" s="1"/>
  <c r="AB181" i="7" s="1"/>
  <c r="AB183" i="7" s="1"/>
  <c r="AB185" i="7" s="1"/>
  <c r="AB187" i="7" s="1"/>
  <c r="AB189" i="7" s="1"/>
  <c r="AB191" i="7" s="1"/>
  <c r="AB193" i="7" s="1"/>
  <c r="AB195" i="7" s="1"/>
  <c r="AB197" i="7" s="1"/>
  <c r="AB199" i="7" s="1"/>
  <c r="AB201" i="7" s="1"/>
  <c r="AB203" i="7" s="1"/>
  <c r="AB205" i="7" s="1"/>
  <c r="AB207" i="7" s="1"/>
  <c r="AB209" i="7" s="1"/>
  <c r="AB211" i="7" s="1"/>
  <c r="AB213" i="7" s="1"/>
  <c r="AB215" i="7" s="1"/>
  <c r="AB217" i="7" s="1"/>
  <c r="AB219" i="7" s="1"/>
  <c r="AB221" i="7" s="1"/>
  <c r="AB223" i="7" s="1"/>
  <c r="AB225" i="7" s="1"/>
  <c r="AB227" i="7" s="1"/>
  <c r="AB229" i="7" s="1"/>
  <c r="AB231" i="7" s="1"/>
  <c r="AB233" i="7" s="1"/>
  <c r="AB235" i="7" s="1"/>
  <c r="AB237" i="7" s="1"/>
  <c r="AB239" i="7" s="1"/>
  <c r="AB241" i="7" s="1"/>
  <c r="AB243" i="7" s="1"/>
  <c r="AB245" i="7" s="1"/>
  <c r="AB247" i="7" s="1"/>
  <c r="AB249" i="7" s="1"/>
  <c r="AB251" i="7" s="1"/>
  <c r="AB253" i="7" s="1"/>
  <c r="AB255" i="7" s="1"/>
  <c r="AB257" i="7" s="1"/>
  <c r="AB259" i="7" s="1"/>
  <c r="AB261" i="7" s="1"/>
  <c r="AB263" i="7" s="1"/>
  <c r="AB265" i="7" s="1"/>
  <c r="AB267" i="7" s="1"/>
  <c r="AB269" i="7" s="1"/>
  <c r="AB271" i="7" s="1"/>
  <c r="AB273" i="7" s="1"/>
  <c r="AB275" i="7" s="1"/>
  <c r="AB277" i="7" s="1"/>
  <c r="AB279" i="7" s="1"/>
  <c r="AB281" i="7" s="1"/>
  <c r="AB283" i="7" s="1"/>
  <c r="AB285" i="7" s="1"/>
  <c r="AB287" i="7" s="1"/>
  <c r="AB289" i="7" s="1"/>
  <c r="AB291" i="7" s="1"/>
  <c r="AB293" i="7" s="1"/>
  <c r="AB295" i="7" s="1"/>
  <c r="AB297" i="7" s="1"/>
  <c r="AB299" i="7" s="1"/>
  <c r="AB301" i="7" s="1"/>
  <c r="AB303" i="7" s="1"/>
  <c r="AB305" i="7" s="1"/>
  <c r="AB307" i="7" s="1"/>
  <c r="AB309" i="7" s="1"/>
  <c r="AB311" i="7" s="1"/>
  <c r="AB313" i="7" s="1"/>
  <c r="AB315" i="7" s="1"/>
  <c r="AB317" i="7" s="1"/>
  <c r="AB319" i="7" s="1"/>
  <c r="AB321" i="7" s="1"/>
  <c r="AB323" i="7" s="1"/>
  <c r="AB325" i="7" s="1"/>
  <c r="AB327" i="7" s="1"/>
  <c r="AB329" i="7" s="1"/>
  <c r="AB331" i="7" s="1"/>
  <c r="AB333" i="7" s="1"/>
  <c r="AB335" i="7" s="1"/>
  <c r="AB337" i="7" s="1"/>
  <c r="AB339" i="7" s="1"/>
  <c r="AB341" i="7" s="1"/>
  <c r="AB343" i="7" s="1"/>
  <c r="AB345" i="7" s="1"/>
  <c r="AB347" i="7" s="1"/>
  <c r="AB349" i="7" s="1"/>
  <c r="AB351" i="7" s="1"/>
  <c r="AB353" i="7" s="1"/>
  <c r="AB355" i="7" s="1"/>
  <c r="AB357" i="7" s="1"/>
  <c r="AB359" i="7" s="1"/>
  <c r="AB361" i="7" s="1"/>
  <c r="AB363" i="7" s="1"/>
  <c r="AB365" i="7" s="1"/>
  <c r="AB367" i="7" s="1"/>
  <c r="AB369" i="7" s="1"/>
  <c r="AB371" i="7" s="1"/>
  <c r="AB373" i="7" s="1"/>
  <c r="AB375" i="7" s="1"/>
  <c r="AB377" i="7" s="1"/>
  <c r="AB379" i="7" s="1"/>
  <c r="AB381" i="7" s="1"/>
  <c r="AB383" i="7" s="1"/>
  <c r="AB385" i="7" s="1"/>
  <c r="AB387" i="7" s="1"/>
  <c r="AB389" i="7" s="1"/>
  <c r="AB391" i="7" s="1"/>
  <c r="AB393" i="7" s="1"/>
  <c r="AB395" i="7" s="1"/>
  <c r="AB397" i="7" s="1"/>
  <c r="AB399" i="7" s="1"/>
  <c r="AB401" i="7" s="1"/>
  <c r="AB403" i="7" s="1"/>
  <c r="AB405" i="7" s="1"/>
  <c r="AB407" i="7" s="1"/>
  <c r="AB409" i="7" s="1"/>
  <c r="AB411" i="7" s="1"/>
  <c r="AB413" i="7" s="1"/>
  <c r="AB415" i="7" s="1"/>
  <c r="AB417" i="7" s="1"/>
  <c r="AB419" i="7" s="1"/>
  <c r="AB421" i="7" s="1"/>
  <c r="AB423" i="7" s="1"/>
  <c r="AB425" i="7" s="1"/>
  <c r="AB427" i="7" s="1"/>
  <c r="AB429" i="7" s="1"/>
  <c r="AB431" i="7" s="1"/>
  <c r="AB433" i="7" s="1"/>
  <c r="AB435" i="7" s="1"/>
  <c r="AB437" i="7" s="1"/>
  <c r="AB439" i="7" s="1"/>
  <c r="AB441" i="7" s="1"/>
  <c r="AB443" i="7" s="1"/>
  <c r="AB445" i="7" s="1"/>
  <c r="AB447" i="7" s="1"/>
  <c r="AB449" i="7" s="1"/>
  <c r="AB451" i="7" s="1"/>
  <c r="AB453" i="7" s="1"/>
  <c r="AB455" i="7" s="1"/>
  <c r="AB457" i="7" s="1"/>
  <c r="AB459" i="7" s="1"/>
  <c r="AB461" i="7" s="1"/>
  <c r="AB463" i="7" s="1"/>
  <c r="AB465" i="7" s="1"/>
  <c r="AB467" i="7" s="1"/>
  <c r="AB469" i="7" s="1"/>
  <c r="AB471" i="7" s="1"/>
  <c r="AB473" i="7" s="1"/>
  <c r="AB475" i="7" s="1"/>
  <c r="AB477" i="7" s="1"/>
  <c r="AB479" i="7" s="1"/>
  <c r="AB481" i="7" s="1"/>
  <c r="AB483" i="7" s="1"/>
  <c r="AB485" i="7" s="1"/>
  <c r="AB487" i="7" s="1"/>
  <c r="AB489" i="7" s="1"/>
  <c r="AB491" i="7" s="1"/>
  <c r="AB493" i="7" s="1"/>
  <c r="AB495" i="7" s="1"/>
  <c r="AB497" i="7" s="1"/>
  <c r="AB499" i="7" s="1"/>
  <c r="AB501" i="7" s="1"/>
  <c r="AB503" i="7" s="1"/>
  <c r="AB505" i="7" s="1"/>
  <c r="AB507" i="7" s="1"/>
  <c r="AB509" i="7" s="1"/>
  <c r="AB511" i="7" s="1"/>
  <c r="AB513" i="7" s="1"/>
  <c r="AB515" i="7" s="1"/>
  <c r="AB517" i="7" s="1"/>
  <c r="AB519" i="7" s="1"/>
  <c r="AB521" i="7" s="1"/>
  <c r="AB523" i="7" s="1"/>
  <c r="AB525" i="7" s="1"/>
  <c r="AB527" i="7" s="1"/>
  <c r="AB529" i="7" s="1"/>
  <c r="AB531" i="7" s="1"/>
  <c r="AB533" i="7" s="1"/>
  <c r="AB535" i="7" s="1"/>
  <c r="AB537" i="7" s="1"/>
  <c r="AB539" i="7" s="1"/>
  <c r="AB541" i="7" s="1"/>
  <c r="AB543" i="7" s="1"/>
  <c r="AB545" i="7" s="1"/>
  <c r="AB547" i="7" s="1"/>
  <c r="AB549" i="7" s="1"/>
  <c r="AB551" i="7" s="1"/>
  <c r="AB553" i="7" s="1"/>
  <c r="AB555" i="7" s="1"/>
  <c r="AB557" i="7" s="1"/>
  <c r="AB559" i="7" s="1"/>
  <c r="AB561" i="7" s="1"/>
  <c r="AB563" i="7" s="1"/>
  <c r="AB565" i="7" s="1"/>
  <c r="AB567" i="7" s="1"/>
  <c r="AB569" i="7" s="1"/>
  <c r="AB571" i="7" s="1"/>
  <c r="AB573" i="7" s="1"/>
  <c r="AB575" i="7" s="1"/>
  <c r="AB577" i="7" s="1"/>
  <c r="AB579" i="7" s="1"/>
  <c r="AB581" i="7" s="1"/>
  <c r="AB583" i="7" s="1"/>
  <c r="AB585" i="7" s="1"/>
  <c r="AB587" i="7" s="1"/>
  <c r="AB589" i="7" s="1"/>
  <c r="AB591" i="7" s="1"/>
  <c r="AB593" i="7" s="1"/>
  <c r="AB595" i="7" s="1"/>
  <c r="AB597" i="7" s="1"/>
  <c r="AB599" i="7" s="1"/>
  <c r="AB601" i="7" s="1"/>
  <c r="AB603" i="7" s="1"/>
  <c r="AB605" i="7" s="1"/>
  <c r="AB607" i="7" s="1"/>
  <c r="AB609" i="7" s="1"/>
  <c r="AB611" i="7" s="1"/>
  <c r="AB613" i="7" s="1"/>
  <c r="AB615" i="7" s="1"/>
  <c r="AB617" i="7" s="1"/>
  <c r="AB619" i="7" s="1"/>
  <c r="AB621" i="7" s="1"/>
  <c r="AB623" i="7" s="1"/>
  <c r="AB625" i="7" s="1"/>
  <c r="AB627" i="7" s="1"/>
  <c r="AB629" i="7" s="1"/>
  <c r="AB631" i="7" s="1"/>
  <c r="AB633" i="7" s="1"/>
  <c r="AB635" i="7" s="1"/>
  <c r="AB637" i="7" s="1"/>
  <c r="AB639" i="7" s="1"/>
  <c r="AB641" i="7" s="1"/>
  <c r="AB643" i="7" s="1"/>
  <c r="AB645" i="7" s="1"/>
  <c r="AB647" i="7" s="1"/>
  <c r="AB649" i="7" s="1"/>
  <c r="AB651" i="7" s="1"/>
  <c r="AB653" i="7" s="1"/>
  <c r="AB655" i="7" s="1"/>
  <c r="AB657" i="7" s="1"/>
  <c r="AB659" i="7" s="1"/>
  <c r="AB661" i="7" s="1"/>
  <c r="AB663" i="7" s="1"/>
  <c r="AB665" i="7" s="1"/>
  <c r="AB667" i="7" s="1"/>
  <c r="AB669" i="7" s="1"/>
  <c r="AB671" i="7" s="1"/>
  <c r="AB673" i="7" s="1"/>
  <c r="AB675" i="7" s="1"/>
  <c r="AB677" i="7" s="1"/>
  <c r="AB679" i="7" s="1"/>
  <c r="AB681" i="7" s="1"/>
  <c r="AB683" i="7" s="1"/>
  <c r="AB685" i="7" s="1"/>
  <c r="AB687" i="7" s="1"/>
  <c r="AB689" i="7" s="1"/>
  <c r="AB691" i="7" s="1"/>
  <c r="AB693" i="7" s="1"/>
  <c r="AB695" i="7" s="1"/>
  <c r="AB697" i="7" s="1"/>
  <c r="AB699" i="7" s="1"/>
  <c r="AB701" i="7" s="1"/>
  <c r="AB703" i="7" s="1"/>
  <c r="AB705" i="7" s="1"/>
  <c r="AB707" i="7" s="1"/>
  <c r="AB709" i="7" s="1"/>
  <c r="AB711" i="7" s="1"/>
  <c r="AB713" i="7" s="1"/>
  <c r="AB715" i="7" s="1"/>
  <c r="AB717" i="7" s="1"/>
  <c r="AB719" i="7" s="1"/>
  <c r="AB721" i="7" s="1"/>
  <c r="AB723" i="7" s="1"/>
  <c r="AB725" i="7" s="1"/>
  <c r="AB727" i="7" s="1"/>
  <c r="AB729" i="7" s="1"/>
  <c r="AB731" i="7" s="1"/>
  <c r="AB733" i="7" s="1"/>
  <c r="AB735" i="7" s="1"/>
  <c r="AB737" i="7" s="1"/>
  <c r="AB739" i="7" s="1"/>
  <c r="AB741" i="7" s="1"/>
  <c r="AB743" i="7" s="1"/>
  <c r="AB745" i="7" s="1"/>
  <c r="AB747" i="7" s="1"/>
  <c r="AB749" i="7" s="1"/>
  <c r="AB751" i="7" s="1"/>
  <c r="AB753" i="7" s="1"/>
  <c r="AB755" i="7" s="1"/>
  <c r="AB757" i="7" s="1"/>
  <c r="AB759" i="7" s="1"/>
  <c r="AB761" i="7" s="1"/>
  <c r="AB763" i="7" s="1"/>
  <c r="AB765" i="7" s="1"/>
  <c r="AB767" i="7" s="1"/>
  <c r="AB769" i="7" s="1"/>
  <c r="AB771" i="7" s="1"/>
  <c r="AB773" i="7" s="1"/>
  <c r="AB775" i="7" s="1"/>
  <c r="AB777" i="7" s="1"/>
  <c r="AB779" i="7" s="1"/>
  <c r="AB781" i="7" s="1"/>
  <c r="AB783" i="7" s="1"/>
  <c r="AB785" i="7" s="1"/>
  <c r="AB787" i="7" s="1"/>
  <c r="AB789" i="7" s="1"/>
  <c r="AB791" i="7" s="1"/>
  <c r="AB793" i="7" s="1"/>
  <c r="AB795" i="7" s="1"/>
  <c r="AB797" i="7" s="1"/>
  <c r="AB799" i="7" s="1"/>
  <c r="AB801" i="7" s="1"/>
  <c r="AB803" i="7" s="1"/>
  <c r="AB805" i="7" s="1"/>
  <c r="AB807" i="7" s="1"/>
  <c r="AB809" i="7" s="1"/>
  <c r="AB811" i="7" s="1"/>
  <c r="AB813" i="7" s="1"/>
  <c r="AB815" i="7" s="1"/>
  <c r="AB817" i="7" s="1"/>
  <c r="AB819" i="7" s="1"/>
  <c r="AB821" i="7" s="1"/>
  <c r="AB823" i="7" s="1"/>
  <c r="AB825" i="7" s="1"/>
  <c r="AB827" i="7" s="1"/>
  <c r="AB829" i="7" s="1"/>
  <c r="AB831" i="7" s="1"/>
  <c r="AB833" i="7" s="1"/>
  <c r="AB835" i="7" s="1"/>
  <c r="AB837" i="7" s="1"/>
  <c r="AB839" i="7" s="1"/>
  <c r="AB841" i="7" s="1"/>
  <c r="AB843" i="7" s="1"/>
  <c r="AB845" i="7" s="1"/>
  <c r="AB847" i="7" s="1"/>
  <c r="AB849" i="7" s="1"/>
  <c r="AB851" i="7" s="1"/>
  <c r="AB853" i="7" s="1"/>
  <c r="AB855" i="7" s="1"/>
  <c r="AB857" i="7" s="1"/>
  <c r="AB859" i="7" s="1"/>
  <c r="AB861" i="7" s="1"/>
  <c r="AB863" i="7" s="1"/>
  <c r="AB865" i="7" s="1"/>
  <c r="AB867" i="7" s="1"/>
  <c r="AB869" i="7" s="1"/>
  <c r="AB871" i="7" s="1"/>
  <c r="AB873" i="7" s="1"/>
  <c r="AB875" i="7" s="1"/>
  <c r="AB877" i="7" s="1"/>
  <c r="AB879" i="7" s="1"/>
  <c r="AB881" i="7" s="1"/>
  <c r="AB883" i="7" s="1"/>
  <c r="AB885" i="7" s="1"/>
  <c r="AB887" i="7" s="1"/>
  <c r="AB889" i="7" s="1"/>
  <c r="AB891" i="7" s="1"/>
  <c r="AB893" i="7" s="1"/>
  <c r="AB895" i="7" s="1"/>
  <c r="AB897" i="7" s="1"/>
  <c r="AB899" i="7" s="1"/>
  <c r="AB901" i="7" s="1"/>
  <c r="AB903" i="7" s="1"/>
  <c r="AB905" i="7" s="1"/>
  <c r="AB907" i="7" s="1"/>
  <c r="AB909" i="7" s="1"/>
  <c r="AB911" i="7" s="1"/>
  <c r="AB913" i="7" s="1"/>
  <c r="AB915" i="7" s="1"/>
  <c r="AB917" i="7" s="1"/>
  <c r="AB919" i="7" s="1"/>
  <c r="AB921" i="7" s="1"/>
  <c r="AB923" i="7" s="1"/>
  <c r="AB925" i="7" s="1"/>
  <c r="AB927" i="7" s="1"/>
  <c r="AB929" i="7" s="1"/>
  <c r="AB931" i="7" s="1"/>
  <c r="AB933" i="7" s="1"/>
  <c r="AB935" i="7" s="1"/>
  <c r="AB937" i="7" s="1"/>
  <c r="AB939" i="7" s="1"/>
  <c r="AB941" i="7" s="1"/>
  <c r="AB943" i="7" s="1"/>
  <c r="AB945" i="7" s="1"/>
  <c r="AB947" i="7" s="1"/>
  <c r="AB949" i="7" s="1"/>
  <c r="AB951" i="7" s="1"/>
  <c r="AB953" i="7" s="1"/>
  <c r="AB955" i="7" s="1"/>
  <c r="AB957" i="7" s="1"/>
  <c r="AB959" i="7" s="1"/>
  <c r="AB961" i="7" s="1"/>
  <c r="AB963" i="7" s="1"/>
  <c r="AB965" i="7" s="1"/>
  <c r="AB967" i="7" s="1"/>
  <c r="AB969" i="7" s="1"/>
  <c r="AB971" i="7" s="1"/>
  <c r="AB973" i="7" s="1"/>
  <c r="AB975" i="7" s="1"/>
  <c r="AB977" i="7" s="1"/>
  <c r="AB979" i="7" s="1"/>
  <c r="AB981" i="7" s="1"/>
  <c r="AB983" i="7" s="1"/>
  <c r="AB985" i="7" s="1"/>
  <c r="AB987" i="7" s="1"/>
  <c r="AB989" i="7" s="1"/>
  <c r="AB991" i="7" s="1"/>
  <c r="AB993" i="7" s="1"/>
  <c r="AB995" i="7" s="1"/>
  <c r="AB997" i="7" s="1"/>
  <c r="AB999" i="7" s="1"/>
  <c r="AB1001" i="7" s="1"/>
  <c r="AB1003" i="7" s="1"/>
  <c r="AB1005" i="7" s="1"/>
  <c r="AB1007" i="7" s="1"/>
  <c r="AB1009" i="7" s="1"/>
  <c r="AB1011" i="7" s="1"/>
  <c r="AB1013" i="7" s="1"/>
  <c r="AB1015" i="7" s="1"/>
  <c r="AB1017" i="7" s="1"/>
  <c r="AB1019" i="7" s="1"/>
  <c r="AB1021" i="7" s="1"/>
  <c r="AB1023" i="7" s="1"/>
  <c r="AB1025" i="7" s="1"/>
  <c r="AB1027" i="7" s="1"/>
  <c r="AB1029" i="7" s="1"/>
  <c r="AB1031" i="7" s="1"/>
  <c r="AB1033" i="7" s="1"/>
  <c r="AB1035" i="7" s="1"/>
  <c r="AB1037" i="7" s="1"/>
  <c r="AB1039" i="7" s="1"/>
  <c r="AB1041" i="7" s="1"/>
  <c r="AB1043" i="7" s="1"/>
  <c r="AB1045" i="7" s="1"/>
  <c r="AB1047" i="7" s="1"/>
  <c r="AB1049" i="7" s="1"/>
  <c r="AB1051" i="7" s="1"/>
  <c r="AB1053" i="7" s="1"/>
  <c r="AB1055" i="7" s="1"/>
  <c r="AB1057" i="7" s="1"/>
  <c r="AB1059" i="7" s="1"/>
  <c r="AB1061" i="7" s="1"/>
  <c r="AB1063" i="7" s="1"/>
  <c r="AB1065" i="7" s="1"/>
  <c r="AB1067" i="7" s="1"/>
  <c r="AB1069" i="7" s="1"/>
  <c r="AB1071" i="7" s="1"/>
  <c r="AB1073" i="7" s="1"/>
  <c r="AB1075" i="7" s="1"/>
  <c r="AB1077" i="7" s="1"/>
  <c r="AB1079" i="7" s="1"/>
  <c r="AB1081" i="7" s="1"/>
  <c r="AB1083" i="7" s="1"/>
  <c r="AB1085" i="7" s="1"/>
  <c r="AB1087" i="7" s="1"/>
  <c r="AB1089" i="7" s="1"/>
  <c r="AB1091" i="7" s="1"/>
  <c r="AB1093" i="7" s="1"/>
  <c r="AB1095" i="7" s="1"/>
  <c r="AB1097" i="7" s="1"/>
  <c r="AB1099" i="7" s="1"/>
  <c r="AB1101" i="7" s="1"/>
  <c r="AB1103" i="7" s="1"/>
  <c r="AB1105" i="7" s="1"/>
  <c r="AB1107" i="7" s="1"/>
  <c r="AB1109" i="7" s="1"/>
  <c r="AB1111" i="7" s="1"/>
  <c r="AB1113" i="7" s="1"/>
  <c r="AB1115" i="7" s="1"/>
  <c r="AB1117" i="7" s="1"/>
  <c r="AB1119" i="7" s="1"/>
  <c r="AB1121" i="7" s="1"/>
  <c r="AB1123" i="7" s="1"/>
  <c r="AB1125" i="7" s="1"/>
  <c r="AB1127" i="7" s="1"/>
  <c r="AB1129" i="7" s="1"/>
  <c r="AB1131" i="7" s="1"/>
  <c r="AB1133" i="7" s="1"/>
  <c r="AB1135" i="7" s="1"/>
  <c r="AB1137" i="7" s="1"/>
  <c r="AB1139" i="7" s="1"/>
  <c r="AB1141" i="7" s="1"/>
  <c r="AB1143" i="7" s="1"/>
  <c r="AB1145" i="7" s="1"/>
  <c r="AB1147" i="7" s="1"/>
  <c r="AB1149" i="7" s="1"/>
  <c r="AB1151" i="7" s="1"/>
  <c r="AB1153" i="7" s="1"/>
  <c r="AB1155" i="7" s="1"/>
  <c r="AB1157" i="7" s="1"/>
  <c r="AB1159" i="7" s="1"/>
  <c r="AB1161" i="7" s="1"/>
  <c r="AB1163" i="7" s="1"/>
  <c r="AB1165" i="7" s="1"/>
  <c r="AB1167" i="7" s="1"/>
  <c r="AB1169" i="7" s="1"/>
  <c r="AB1171" i="7" s="1"/>
  <c r="AB1173" i="7" s="1"/>
  <c r="AB1175" i="7" s="1"/>
  <c r="AB1177" i="7" s="1"/>
  <c r="AB1179" i="7" s="1"/>
  <c r="AB1181" i="7" s="1"/>
  <c r="AB1183" i="7" s="1"/>
  <c r="AB1185" i="7" s="1"/>
  <c r="AB1187" i="7" s="1"/>
  <c r="AB1189" i="7" s="1"/>
  <c r="AB1191" i="7" s="1"/>
  <c r="AB1193" i="7" s="1"/>
  <c r="AB1195" i="7" s="1"/>
  <c r="AB1197" i="7" s="1"/>
  <c r="AB1199" i="7" s="1"/>
  <c r="AB1201" i="7" s="1"/>
  <c r="AB1203" i="7" s="1"/>
  <c r="AB1205" i="7" s="1"/>
  <c r="AB1207" i="7" s="1"/>
  <c r="AB1209" i="7" s="1"/>
  <c r="AB1211" i="7" s="1"/>
  <c r="AB1213" i="7" s="1"/>
  <c r="AB1215" i="7" s="1"/>
  <c r="AB1217" i="7" s="1"/>
  <c r="AB1219" i="7" s="1"/>
  <c r="AB1221" i="7" s="1"/>
  <c r="AB1223" i="7" s="1"/>
  <c r="AB1225" i="7" s="1"/>
  <c r="AB1227" i="7" s="1"/>
  <c r="AB1229" i="7" s="1"/>
  <c r="AB1231" i="7" s="1"/>
  <c r="AB1233" i="7" s="1"/>
  <c r="AB1235" i="7" s="1"/>
  <c r="AB1237" i="7" s="1"/>
  <c r="AB1239" i="7" s="1"/>
  <c r="AB1241" i="7" s="1"/>
  <c r="AB1243" i="7" s="1"/>
  <c r="AB1245" i="7" s="1"/>
  <c r="AB1247" i="7" s="1"/>
  <c r="AB1249" i="7" s="1"/>
  <c r="AB1251" i="7" s="1"/>
  <c r="AB1253" i="7" s="1"/>
  <c r="AB1255" i="7" s="1"/>
  <c r="AB1257" i="7" s="1"/>
  <c r="AB1259" i="7" s="1"/>
  <c r="AB1261" i="7" s="1"/>
  <c r="AB1263" i="7" s="1"/>
  <c r="AB1265" i="7" s="1"/>
  <c r="AB1267" i="7" s="1"/>
  <c r="AB1269" i="7" s="1"/>
  <c r="AB1271" i="7" s="1"/>
  <c r="AB1273" i="7" s="1"/>
  <c r="AB1275" i="7" s="1"/>
  <c r="AB1277" i="7" s="1"/>
  <c r="AB1279" i="7" s="1"/>
  <c r="AB1281" i="7" s="1"/>
  <c r="AB1283" i="7" s="1"/>
  <c r="AB1285" i="7" s="1"/>
  <c r="AB1287" i="7" s="1"/>
  <c r="AB1289" i="7" s="1"/>
  <c r="AB1291" i="7" s="1"/>
  <c r="AB1293" i="7" s="1"/>
  <c r="AB1295" i="7" s="1"/>
  <c r="AB1297" i="7" s="1"/>
  <c r="AB1299" i="7" s="1"/>
  <c r="AB1301" i="7" s="1"/>
  <c r="AB1303" i="7" s="1"/>
  <c r="AB1305" i="7" s="1"/>
  <c r="AB1307" i="7" s="1"/>
  <c r="AB1309" i="7" s="1"/>
  <c r="AB1311" i="7" s="1"/>
  <c r="AB1313" i="7" s="1"/>
  <c r="AB1315" i="7" s="1"/>
  <c r="AB1317" i="7" s="1"/>
  <c r="AB1319" i="7" s="1"/>
  <c r="AB1321" i="7" s="1"/>
  <c r="AB1323" i="7" s="1"/>
  <c r="AB1325" i="7" s="1"/>
  <c r="AB1327" i="7" s="1"/>
  <c r="AB1329" i="7" s="1"/>
  <c r="AB1331" i="7" s="1"/>
  <c r="AB1333" i="7" s="1"/>
  <c r="AB1335" i="7" s="1"/>
  <c r="AB1337" i="7" s="1"/>
  <c r="AB1339" i="7" s="1"/>
  <c r="AB1341" i="7" s="1"/>
  <c r="AB1343" i="7" s="1"/>
  <c r="AB1345" i="7" s="1"/>
  <c r="AB1347" i="7" s="1"/>
  <c r="AB1349" i="7" s="1"/>
  <c r="AB1351" i="7" s="1"/>
  <c r="AB1353" i="7" s="1"/>
  <c r="AB1355" i="7" s="1"/>
  <c r="AB1357" i="7" s="1"/>
  <c r="AB1359" i="7" s="1"/>
  <c r="AB1361" i="7" s="1"/>
  <c r="AB1363" i="7" s="1"/>
  <c r="AB1365" i="7" s="1"/>
  <c r="AB1367" i="7" s="1"/>
  <c r="AB1369" i="7" s="1"/>
  <c r="AB1371" i="7" s="1"/>
  <c r="AB1373" i="7" s="1"/>
  <c r="AB1375" i="7" s="1"/>
  <c r="AB1377" i="7" s="1"/>
  <c r="AB1379" i="7" s="1"/>
  <c r="AB1381" i="7" s="1"/>
  <c r="AB1383" i="7" s="1"/>
  <c r="AB1385" i="7" s="1"/>
  <c r="AB1387" i="7" s="1"/>
  <c r="AB1389" i="7" s="1"/>
  <c r="AB1391" i="7" s="1"/>
  <c r="AB1393" i="7" s="1"/>
  <c r="AB1395" i="7" s="1"/>
  <c r="AB1397" i="7" s="1"/>
  <c r="AB1399" i="7" s="1"/>
  <c r="AB1401" i="7" s="1"/>
  <c r="AB1403" i="7" s="1"/>
  <c r="AB1405" i="7" s="1"/>
  <c r="AB1407" i="7" s="1"/>
  <c r="AB1409" i="7" s="1"/>
  <c r="AB1411" i="7" s="1"/>
  <c r="AB1413" i="7" s="1"/>
  <c r="AB1415" i="7" s="1"/>
  <c r="AB1417" i="7" s="1"/>
  <c r="AB1419" i="7" s="1"/>
  <c r="AB1421" i="7" s="1"/>
  <c r="AB1423" i="7" s="1"/>
  <c r="AB1425" i="7" s="1"/>
  <c r="AB1427" i="7" s="1"/>
  <c r="AB1429" i="7" s="1"/>
  <c r="AB1431" i="7" s="1"/>
  <c r="AB1433" i="7" s="1"/>
  <c r="AB1435" i="7" s="1"/>
  <c r="AB1437" i="7" s="1"/>
  <c r="AB1439" i="7" s="1"/>
  <c r="AB1441" i="7" s="1"/>
  <c r="AB1443" i="7" s="1"/>
  <c r="AB1445" i="7" s="1"/>
  <c r="AB1447" i="7" s="1"/>
  <c r="AB1449" i="7" s="1"/>
  <c r="AB1451" i="7" s="1"/>
  <c r="AB1453" i="7" s="1"/>
  <c r="AB1455" i="7" s="1"/>
  <c r="AB1457" i="7" s="1"/>
  <c r="AB1459" i="7" s="1"/>
  <c r="AB1461" i="7" s="1"/>
  <c r="AB1463" i="7" s="1"/>
  <c r="AB1465" i="7" s="1"/>
  <c r="AB1467" i="7" s="1"/>
  <c r="AB1469" i="7" s="1"/>
  <c r="AB1471" i="7" s="1"/>
  <c r="AB1473" i="7" s="1"/>
  <c r="AB1475" i="7" s="1"/>
  <c r="AB1477" i="7" s="1"/>
  <c r="AB1479" i="7" s="1"/>
  <c r="AB1481" i="7" s="1"/>
  <c r="AB1483" i="7" s="1"/>
  <c r="AB1485" i="7" s="1"/>
  <c r="AB1487" i="7" s="1"/>
  <c r="AB1489" i="7" s="1"/>
  <c r="AB1491" i="7" s="1"/>
  <c r="AB1493" i="7" s="1"/>
  <c r="AB1495" i="7" s="1"/>
  <c r="AB1497" i="7" s="1"/>
  <c r="AB1499" i="7" s="1"/>
  <c r="AB1501" i="7" s="1"/>
  <c r="AB1503" i="7" s="1"/>
  <c r="AB1505" i="7" s="1"/>
  <c r="AB1507" i="7" s="1"/>
  <c r="AB1509" i="7" s="1"/>
  <c r="AB1511" i="7" s="1"/>
  <c r="AB1513" i="7" s="1"/>
  <c r="AB1515" i="7" s="1"/>
  <c r="AB1517" i="7" s="1"/>
  <c r="AB1519" i="7" s="1"/>
  <c r="AB1521" i="7" s="1"/>
  <c r="AB1523" i="7" s="1"/>
  <c r="AB1525" i="7" s="1"/>
  <c r="AB1527" i="7" s="1"/>
  <c r="AB1529" i="7" s="1"/>
  <c r="AB1531" i="7" s="1"/>
  <c r="AB1533" i="7" s="1"/>
  <c r="AB1535" i="7" s="1"/>
  <c r="AB1537" i="7" s="1"/>
  <c r="AB1539" i="7" s="1"/>
  <c r="AB1541" i="7" s="1"/>
  <c r="AB1543" i="7" s="1"/>
  <c r="AB1545" i="7" s="1"/>
  <c r="AB1547" i="7" s="1"/>
  <c r="AB1549" i="7" s="1"/>
  <c r="AB1551" i="7" s="1"/>
  <c r="AB1553" i="7" s="1"/>
  <c r="AB1555" i="7" s="1"/>
  <c r="AB1557" i="7" s="1"/>
  <c r="AB1559" i="7" s="1"/>
  <c r="AB1561" i="7" s="1"/>
  <c r="AB1563" i="7" s="1"/>
  <c r="AB1565" i="7" s="1"/>
  <c r="AB1567" i="7" s="1"/>
  <c r="AB1569" i="7" s="1"/>
  <c r="AB1571" i="7" s="1"/>
  <c r="AB1573" i="7" s="1"/>
  <c r="AB1575" i="7" s="1"/>
  <c r="AB1577" i="7" s="1"/>
  <c r="AB1579" i="7" s="1"/>
  <c r="AB1581" i="7" s="1"/>
  <c r="AB1583" i="7" s="1"/>
  <c r="AB1585" i="7" s="1"/>
  <c r="AB1587" i="7" s="1"/>
  <c r="AB1589" i="7" s="1"/>
  <c r="AB1591" i="7" s="1"/>
  <c r="AB1593" i="7" s="1"/>
  <c r="AB1595" i="7" s="1"/>
  <c r="AB1597" i="7" s="1"/>
  <c r="AB1599" i="7" s="1"/>
  <c r="AB1601" i="7" s="1"/>
  <c r="AB1603" i="7" s="1"/>
  <c r="AB1605" i="7" s="1"/>
  <c r="AB1607" i="7" s="1"/>
  <c r="AB1609" i="7" s="1"/>
  <c r="AB1611" i="7" s="1"/>
  <c r="AB1613" i="7" s="1"/>
  <c r="AB1615" i="7" s="1"/>
  <c r="AB1617" i="7" s="1"/>
  <c r="AB1619" i="7" s="1"/>
  <c r="AB1621" i="7" s="1"/>
  <c r="AB1623" i="7" s="1"/>
  <c r="AB1625" i="7" s="1"/>
  <c r="AB1627" i="7" s="1"/>
  <c r="AB1629" i="7" s="1"/>
  <c r="AB1631" i="7" s="1"/>
  <c r="W49" i="7"/>
  <c r="W51" i="7" s="1"/>
  <c r="W53" i="7" s="1"/>
  <c r="W55" i="7" s="1"/>
  <c r="W57" i="7" s="1"/>
  <c r="W59" i="7" s="1"/>
  <c r="W61" i="7" s="1"/>
  <c r="W63" i="7" s="1"/>
  <c r="W65" i="7" s="1"/>
  <c r="W67" i="7" s="1"/>
  <c r="W69" i="7" s="1"/>
  <c r="W71" i="7" s="1"/>
  <c r="W73" i="7" s="1"/>
  <c r="W75" i="7" s="1"/>
  <c r="W77" i="7" s="1"/>
  <c r="W79" i="7" s="1"/>
  <c r="W81" i="7" s="1"/>
  <c r="W83" i="7" s="1"/>
  <c r="W85" i="7" s="1"/>
  <c r="W87" i="7" s="1"/>
  <c r="W89" i="7" s="1"/>
  <c r="W91" i="7" s="1"/>
  <c r="W93" i="7" s="1"/>
  <c r="W95" i="7" s="1"/>
  <c r="W97" i="7" s="1"/>
  <c r="W99" i="7" s="1"/>
  <c r="W101" i="7" s="1"/>
  <c r="W103" i="7" s="1"/>
  <c r="W105" i="7" s="1"/>
  <c r="W107" i="7" s="1"/>
  <c r="W109" i="7" s="1"/>
  <c r="W111" i="7" s="1"/>
  <c r="W113" i="7" s="1"/>
  <c r="W115" i="7" s="1"/>
  <c r="W117" i="7" s="1"/>
  <c r="W119" i="7" s="1"/>
  <c r="W121" i="7" s="1"/>
  <c r="W123" i="7" s="1"/>
  <c r="W125" i="7" s="1"/>
  <c r="W127" i="7" s="1"/>
  <c r="W129" i="7" s="1"/>
  <c r="W131" i="7" s="1"/>
  <c r="W133" i="7" s="1"/>
  <c r="W135" i="7" s="1"/>
  <c r="W137" i="7" s="1"/>
  <c r="W139" i="7" s="1"/>
  <c r="W141" i="7" s="1"/>
  <c r="W143" i="7" s="1"/>
  <c r="W145" i="7" s="1"/>
  <c r="W147" i="7" s="1"/>
  <c r="W149" i="7" s="1"/>
  <c r="W151" i="7" s="1"/>
  <c r="W153" i="7" s="1"/>
  <c r="W155" i="7" s="1"/>
  <c r="W157" i="7" s="1"/>
  <c r="W159" i="7" s="1"/>
  <c r="W161" i="7" s="1"/>
  <c r="W163" i="7" s="1"/>
  <c r="W165" i="7" s="1"/>
  <c r="W167" i="7" s="1"/>
  <c r="W169" i="7" s="1"/>
  <c r="W171" i="7" s="1"/>
  <c r="W173" i="7" s="1"/>
  <c r="W175" i="7" s="1"/>
  <c r="W177" i="7" s="1"/>
  <c r="W179" i="7" s="1"/>
  <c r="W181" i="7" s="1"/>
  <c r="W183" i="7" s="1"/>
  <c r="W185" i="7" s="1"/>
  <c r="W187" i="7" s="1"/>
  <c r="W189" i="7" s="1"/>
  <c r="W191" i="7" s="1"/>
  <c r="W193" i="7" s="1"/>
  <c r="W195" i="7" s="1"/>
  <c r="W197" i="7" s="1"/>
  <c r="W199" i="7" s="1"/>
  <c r="W201" i="7" s="1"/>
  <c r="W203" i="7" s="1"/>
  <c r="W205" i="7" s="1"/>
  <c r="W207" i="7" s="1"/>
  <c r="W209" i="7" s="1"/>
  <c r="W211" i="7" s="1"/>
  <c r="W213" i="7" s="1"/>
  <c r="W215" i="7" s="1"/>
  <c r="W217" i="7" s="1"/>
  <c r="W219" i="7" s="1"/>
  <c r="W221" i="7" s="1"/>
  <c r="W223" i="7" s="1"/>
  <c r="W225" i="7" s="1"/>
  <c r="W227" i="7" s="1"/>
  <c r="W229" i="7" s="1"/>
  <c r="W231" i="7" s="1"/>
  <c r="W233" i="7" s="1"/>
  <c r="W235" i="7" s="1"/>
  <c r="W237" i="7" s="1"/>
  <c r="W239" i="7" s="1"/>
  <c r="W241" i="7" s="1"/>
  <c r="W243" i="7" s="1"/>
  <c r="W245" i="7" s="1"/>
  <c r="W247" i="7" s="1"/>
  <c r="W249" i="7" s="1"/>
  <c r="W251" i="7" s="1"/>
  <c r="W253" i="7" s="1"/>
  <c r="W255" i="7" s="1"/>
  <c r="W257" i="7" s="1"/>
  <c r="W259" i="7" s="1"/>
  <c r="W261" i="7" s="1"/>
  <c r="W263" i="7" s="1"/>
  <c r="W265" i="7" s="1"/>
  <c r="W267" i="7" s="1"/>
  <c r="W269" i="7" s="1"/>
  <c r="W271" i="7" s="1"/>
  <c r="W273" i="7" s="1"/>
  <c r="W275" i="7" s="1"/>
  <c r="W277" i="7" s="1"/>
  <c r="W279" i="7" s="1"/>
  <c r="W281" i="7" s="1"/>
  <c r="W283" i="7" s="1"/>
  <c r="W285" i="7" s="1"/>
  <c r="W287" i="7" s="1"/>
  <c r="W289" i="7" s="1"/>
  <c r="W291" i="7" s="1"/>
  <c r="W293" i="7" s="1"/>
  <c r="W295" i="7" s="1"/>
  <c r="W297" i="7" s="1"/>
  <c r="W299" i="7" s="1"/>
  <c r="W301" i="7" s="1"/>
  <c r="W303" i="7" s="1"/>
  <c r="W305" i="7" s="1"/>
  <c r="W307" i="7" s="1"/>
  <c r="W309" i="7" s="1"/>
  <c r="W311" i="7" s="1"/>
  <c r="W313" i="7" s="1"/>
  <c r="W315" i="7" s="1"/>
  <c r="W317" i="7" s="1"/>
  <c r="W319" i="7" s="1"/>
  <c r="W321" i="7" s="1"/>
  <c r="W323" i="7" s="1"/>
  <c r="W325" i="7" s="1"/>
  <c r="W327" i="7" s="1"/>
  <c r="W329" i="7" s="1"/>
  <c r="W331" i="7" s="1"/>
  <c r="W333" i="7" s="1"/>
  <c r="W335" i="7" s="1"/>
  <c r="W337" i="7" s="1"/>
  <c r="W339" i="7" s="1"/>
  <c r="W341" i="7" s="1"/>
  <c r="W343" i="7" s="1"/>
  <c r="W345" i="7" s="1"/>
  <c r="W347" i="7" s="1"/>
  <c r="W349" i="7" s="1"/>
  <c r="W351" i="7" s="1"/>
  <c r="W353" i="7" s="1"/>
  <c r="W355" i="7" s="1"/>
  <c r="W357" i="7" s="1"/>
  <c r="W359" i="7" s="1"/>
  <c r="W361" i="7" s="1"/>
  <c r="W363" i="7" s="1"/>
  <c r="W365" i="7" s="1"/>
  <c r="W367" i="7" s="1"/>
  <c r="W369" i="7" s="1"/>
  <c r="W371" i="7" s="1"/>
  <c r="W373" i="7" s="1"/>
  <c r="W375" i="7" s="1"/>
  <c r="W377" i="7" s="1"/>
  <c r="W379" i="7" s="1"/>
  <c r="W381" i="7" s="1"/>
  <c r="W383" i="7" s="1"/>
  <c r="W385" i="7" s="1"/>
  <c r="W387" i="7" s="1"/>
  <c r="W389" i="7" s="1"/>
  <c r="W391" i="7" s="1"/>
  <c r="W393" i="7" s="1"/>
  <c r="W395" i="7" s="1"/>
  <c r="W397" i="7" s="1"/>
  <c r="W399" i="7" s="1"/>
  <c r="W401" i="7" s="1"/>
  <c r="W403" i="7" s="1"/>
  <c r="W405" i="7" s="1"/>
  <c r="W407" i="7" s="1"/>
  <c r="W409" i="7" s="1"/>
  <c r="W411" i="7" s="1"/>
  <c r="W413" i="7" s="1"/>
  <c r="W415" i="7" s="1"/>
  <c r="W417" i="7" s="1"/>
  <c r="W419" i="7" s="1"/>
  <c r="W421" i="7" s="1"/>
  <c r="W423" i="7" s="1"/>
  <c r="W425" i="7" s="1"/>
  <c r="W427" i="7" s="1"/>
  <c r="W429" i="7" s="1"/>
  <c r="W431" i="7" s="1"/>
  <c r="W433" i="7" s="1"/>
  <c r="W435" i="7" s="1"/>
  <c r="W437" i="7" s="1"/>
  <c r="W439" i="7" s="1"/>
  <c r="W441" i="7" s="1"/>
  <c r="W443" i="7" s="1"/>
  <c r="W445" i="7" s="1"/>
  <c r="W447" i="7" s="1"/>
  <c r="W449" i="7" s="1"/>
  <c r="W451" i="7" s="1"/>
  <c r="W453" i="7" s="1"/>
  <c r="W455" i="7" s="1"/>
  <c r="W457" i="7" s="1"/>
  <c r="W459" i="7" s="1"/>
  <c r="W461" i="7" s="1"/>
  <c r="W463" i="7" s="1"/>
  <c r="W465" i="7" s="1"/>
  <c r="W467" i="7" s="1"/>
  <c r="W469" i="7" s="1"/>
  <c r="W471" i="7" s="1"/>
  <c r="W473" i="7" s="1"/>
  <c r="W475" i="7" s="1"/>
  <c r="W477" i="7" s="1"/>
  <c r="W479" i="7" s="1"/>
  <c r="W481" i="7" s="1"/>
  <c r="W483" i="7" s="1"/>
  <c r="W485" i="7" s="1"/>
  <c r="W487" i="7" s="1"/>
  <c r="W489" i="7" s="1"/>
  <c r="W491" i="7" s="1"/>
  <c r="W493" i="7" s="1"/>
  <c r="W495" i="7" s="1"/>
  <c r="W497" i="7" s="1"/>
  <c r="W499" i="7" s="1"/>
  <c r="W501" i="7" s="1"/>
  <c r="W503" i="7" s="1"/>
  <c r="W505" i="7" s="1"/>
  <c r="W507" i="7" s="1"/>
  <c r="W509" i="7" s="1"/>
  <c r="W511" i="7" s="1"/>
  <c r="W513" i="7" s="1"/>
  <c r="W515" i="7" s="1"/>
  <c r="W517" i="7" s="1"/>
  <c r="W519" i="7" s="1"/>
  <c r="W521" i="7" s="1"/>
  <c r="W523" i="7" s="1"/>
  <c r="W525" i="7" s="1"/>
  <c r="W527" i="7" s="1"/>
  <c r="W529" i="7" s="1"/>
  <c r="W531" i="7" s="1"/>
  <c r="W533" i="7" s="1"/>
  <c r="W535" i="7" s="1"/>
  <c r="W537" i="7" s="1"/>
  <c r="W539" i="7" s="1"/>
  <c r="W541" i="7" s="1"/>
  <c r="W543" i="7" s="1"/>
  <c r="W545" i="7" s="1"/>
  <c r="W547" i="7" s="1"/>
  <c r="W549" i="7" s="1"/>
  <c r="W551" i="7" s="1"/>
  <c r="W553" i="7" s="1"/>
  <c r="W555" i="7" s="1"/>
  <c r="W557" i="7" s="1"/>
  <c r="W559" i="7" s="1"/>
  <c r="W561" i="7" s="1"/>
  <c r="W563" i="7" s="1"/>
  <c r="W565" i="7" s="1"/>
  <c r="W567" i="7" s="1"/>
  <c r="W569" i="7" s="1"/>
  <c r="W571" i="7" s="1"/>
  <c r="W573" i="7" s="1"/>
  <c r="W575" i="7" s="1"/>
  <c r="W577" i="7" s="1"/>
  <c r="W579" i="7" s="1"/>
  <c r="W581" i="7" s="1"/>
  <c r="W583" i="7" s="1"/>
  <c r="W585" i="7" s="1"/>
  <c r="W587" i="7" s="1"/>
  <c r="W589" i="7" s="1"/>
  <c r="W591" i="7" s="1"/>
  <c r="W593" i="7" s="1"/>
  <c r="W595" i="7" s="1"/>
  <c r="W597" i="7" s="1"/>
  <c r="W599" i="7" s="1"/>
  <c r="W601" i="7" s="1"/>
  <c r="W603" i="7" s="1"/>
  <c r="W605" i="7" s="1"/>
  <c r="W607" i="7" s="1"/>
  <c r="W609" i="7" s="1"/>
  <c r="W611" i="7" s="1"/>
  <c r="W613" i="7" s="1"/>
  <c r="W615" i="7" s="1"/>
  <c r="W617" i="7" s="1"/>
  <c r="W619" i="7" s="1"/>
  <c r="W621" i="7" s="1"/>
  <c r="W623" i="7" s="1"/>
  <c r="W625" i="7" s="1"/>
  <c r="W627" i="7" s="1"/>
  <c r="W629" i="7" s="1"/>
  <c r="W631" i="7" s="1"/>
  <c r="W633" i="7" s="1"/>
  <c r="W635" i="7" s="1"/>
  <c r="W637" i="7" s="1"/>
  <c r="W639" i="7" s="1"/>
  <c r="W641" i="7" s="1"/>
  <c r="W643" i="7" s="1"/>
  <c r="W645" i="7" s="1"/>
  <c r="W647" i="7" s="1"/>
  <c r="W649" i="7" s="1"/>
  <c r="W651" i="7" s="1"/>
  <c r="W653" i="7" s="1"/>
  <c r="W655" i="7" s="1"/>
  <c r="W657" i="7" s="1"/>
  <c r="W659" i="7" s="1"/>
  <c r="W661" i="7" s="1"/>
  <c r="W663" i="7" s="1"/>
  <c r="W665" i="7" s="1"/>
  <c r="W667" i="7" s="1"/>
  <c r="W669" i="7" s="1"/>
  <c r="W671" i="7" s="1"/>
  <c r="W673" i="7" s="1"/>
  <c r="W675" i="7" s="1"/>
  <c r="W677" i="7" s="1"/>
  <c r="W679" i="7" s="1"/>
  <c r="W681" i="7" s="1"/>
  <c r="W683" i="7" s="1"/>
  <c r="W685" i="7" s="1"/>
  <c r="W687" i="7" s="1"/>
  <c r="W689" i="7" s="1"/>
  <c r="W691" i="7" s="1"/>
  <c r="W693" i="7" s="1"/>
  <c r="W695" i="7" s="1"/>
  <c r="W697" i="7" s="1"/>
  <c r="W699" i="7" s="1"/>
  <c r="W701" i="7" s="1"/>
  <c r="W703" i="7" s="1"/>
  <c r="W705" i="7" s="1"/>
  <c r="W707" i="7" s="1"/>
  <c r="W709" i="7" s="1"/>
  <c r="W711" i="7" s="1"/>
  <c r="W713" i="7" s="1"/>
  <c r="W715" i="7" s="1"/>
  <c r="W717" i="7" s="1"/>
  <c r="W719" i="7" s="1"/>
  <c r="W721" i="7" s="1"/>
  <c r="W723" i="7" s="1"/>
  <c r="W725" i="7" s="1"/>
  <c r="W727" i="7" s="1"/>
  <c r="W729" i="7" s="1"/>
  <c r="W731" i="7" s="1"/>
  <c r="W733" i="7" s="1"/>
  <c r="W735" i="7" s="1"/>
  <c r="W737" i="7" s="1"/>
  <c r="W739" i="7" s="1"/>
  <c r="W741" i="7" s="1"/>
  <c r="W743" i="7" s="1"/>
  <c r="W745" i="7" s="1"/>
  <c r="W747" i="7" s="1"/>
  <c r="W749" i="7" s="1"/>
  <c r="W751" i="7" s="1"/>
  <c r="W753" i="7" s="1"/>
  <c r="W755" i="7" s="1"/>
  <c r="W757" i="7" s="1"/>
  <c r="W759" i="7" s="1"/>
  <c r="W761" i="7" s="1"/>
  <c r="W763" i="7" s="1"/>
  <c r="W765" i="7" s="1"/>
  <c r="W767" i="7" s="1"/>
  <c r="W769" i="7" s="1"/>
  <c r="W771" i="7" s="1"/>
  <c r="W773" i="7" s="1"/>
  <c r="W775" i="7" s="1"/>
  <c r="W777" i="7" s="1"/>
  <c r="W779" i="7" s="1"/>
  <c r="W781" i="7" s="1"/>
  <c r="W783" i="7" s="1"/>
  <c r="W785" i="7" s="1"/>
  <c r="W787" i="7" s="1"/>
  <c r="W789" i="7" s="1"/>
  <c r="W791" i="7" s="1"/>
  <c r="W793" i="7" s="1"/>
  <c r="W795" i="7" s="1"/>
  <c r="W797" i="7" s="1"/>
  <c r="W799" i="7" s="1"/>
  <c r="W801" i="7" s="1"/>
  <c r="W803" i="7" s="1"/>
  <c r="W805" i="7" s="1"/>
  <c r="W807" i="7" s="1"/>
  <c r="W809" i="7" s="1"/>
  <c r="W811" i="7" s="1"/>
  <c r="W813" i="7" s="1"/>
  <c r="W815" i="7" s="1"/>
  <c r="W817" i="7" s="1"/>
  <c r="W819" i="7" s="1"/>
  <c r="W821" i="7" s="1"/>
  <c r="W823" i="7" s="1"/>
  <c r="W825" i="7" s="1"/>
  <c r="W827" i="7" s="1"/>
  <c r="W829" i="7" s="1"/>
  <c r="W831" i="7" s="1"/>
  <c r="W833" i="7" s="1"/>
  <c r="W835" i="7" s="1"/>
  <c r="W837" i="7" s="1"/>
  <c r="W839" i="7" s="1"/>
  <c r="W841" i="7" s="1"/>
  <c r="W843" i="7" s="1"/>
  <c r="W845" i="7" s="1"/>
  <c r="W847" i="7" s="1"/>
  <c r="W849" i="7" s="1"/>
  <c r="W851" i="7" s="1"/>
  <c r="W853" i="7" s="1"/>
  <c r="W855" i="7" s="1"/>
  <c r="W857" i="7" s="1"/>
  <c r="W859" i="7" s="1"/>
  <c r="W861" i="7" s="1"/>
  <c r="W863" i="7" s="1"/>
  <c r="W865" i="7" s="1"/>
  <c r="W867" i="7" s="1"/>
  <c r="W869" i="7" s="1"/>
  <c r="W871" i="7" s="1"/>
  <c r="W873" i="7" s="1"/>
  <c r="W875" i="7" s="1"/>
  <c r="W877" i="7" s="1"/>
  <c r="W879" i="7" s="1"/>
  <c r="W881" i="7" s="1"/>
  <c r="W883" i="7" s="1"/>
  <c r="W885" i="7" s="1"/>
  <c r="W887" i="7" s="1"/>
  <c r="W889" i="7" s="1"/>
  <c r="W891" i="7" s="1"/>
  <c r="W893" i="7" s="1"/>
  <c r="W895" i="7" s="1"/>
  <c r="W897" i="7" s="1"/>
  <c r="W899" i="7" s="1"/>
  <c r="W901" i="7" s="1"/>
  <c r="W903" i="7" s="1"/>
  <c r="W905" i="7" s="1"/>
  <c r="W907" i="7" s="1"/>
  <c r="W909" i="7" s="1"/>
  <c r="W911" i="7" s="1"/>
  <c r="W913" i="7" s="1"/>
  <c r="W915" i="7" s="1"/>
  <c r="W917" i="7" s="1"/>
  <c r="W919" i="7" s="1"/>
  <c r="W921" i="7" s="1"/>
  <c r="W923" i="7" s="1"/>
  <c r="W925" i="7" s="1"/>
  <c r="W927" i="7" s="1"/>
  <c r="W929" i="7" s="1"/>
  <c r="W931" i="7" s="1"/>
  <c r="W933" i="7" s="1"/>
  <c r="W935" i="7" s="1"/>
  <c r="W937" i="7" s="1"/>
  <c r="W939" i="7" s="1"/>
  <c r="W941" i="7" s="1"/>
  <c r="W943" i="7" s="1"/>
  <c r="W945" i="7" s="1"/>
  <c r="W947" i="7" s="1"/>
  <c r="W949" i="7" s="1"/>
  <c r="W951" i="7" s="1"/>
  <c r="W953" i="7" s="1"/>
  <c r="W955" i="7" s="1"/>
  <c r="W957" i="7" s="1"/>
  <c r="W959" i="7" s="1"/>
  <c r="W961" i="7" s="1"/>
  <c r="W963" i="7" s="1"/>
  <c r="W965" i="7" s="1"/>
  <c r="W967" i="7" s="1"/>
  <c r="W969" i="7" s="1"/>
  <c r="W971" i="7" s="1"/>
  <c r="W973" i="7" s="1"/>
  <c r="W975" i="7" s="1"/>
  <c r="W977" i="7" s="1"/>
  <c r="W979" i="7" s="1"/>
  <c r="W981" i="7" s="1"/>
  <c r="W983" i="7" s="1"/>
  <c r="W985" i="7" s="1"/>
  <c r="W987" i="7" s="1"/>
  <c r="W989" i="7" s="1"/>
  <c r="W991" i="7" s="1"/>
  <c r="W993" i="7" s="1"/>
  <c r="W995" i="7" s="1"/>
  <c r="W997" i="7" s="1"/>
  <c r="W999" i="7" s="1"/>
  <c r="W1001" i="7" s="1"/>
  <c r="W1003" i="7" s="1"/>
  <c r="W1005" i="7" s="1"/>
  <c r="W1007" i="7" s="1"/>
  <c r="W1009" i="7" s="1"/>
  <c r="W1011" i="7" s="1"/>
  <c r="W1013" i="7" s="1"/>
  <c r="W1015" i="7" s="1"/>
  <c r="W1017" i="7" s="1"/>
  <c r="W1019" i="7" s="1"/>
  <c r="W1021" i="7" s="1"/>
  <c r="W1023" i="7" s="1"/>
  <c r="W1025" i="7" s="1"/>
  <c r="W1027" i="7" s="1"/>
  <c r="W1029" i="7" s="1"/>
  <c r="W1031" i="7" s="1"/>
  <c r="W1033" i="7" s="1"/>
  <c r="W1035" i="7" s="1"/>
  <c r="W1037" i="7" s="1"/>
  <c r="W1039" i="7" s="1"/>
  <c r="W1041" i="7" s="1"/>
  <c r="W1043" i="7" s="1"/>
  <c r="W1045" i="7" s="1"/>
  <c r="W1047" i="7" s="1"/>
  <c r="W1049" i="7" s="1"/>
  <c r="W1051" i="7" s="1"/>
  <c r="W1053" i="7" s="1"/>
  <c r="W1055" i="7" s="1"/>
  <c r="W1057" i="7" s="1"/>
  <c r="W1059" i="7" s="1"/>
  <c r="W1061" i="7" s="1"/>
  <c r="W1063" i="7" s="1"/>
  <c r="W1065" i="7" s="1"/>
  <c r="W1067" i="7" s="1"/>
  <c r="W1069" i="7" s="1"/>
  <c r="W1071" i="7" s="1"/>
  <c r="W1073" i="7" s="1"/>
  <c r="W1075" i="7" s="1"/>
  <c r="W1077" i="7" s="1"/>
  <c r="W1079" i="7" s="1"/>
  <c r="W1081" i="7" s="1"/>
  <c r="W1083" i="7" s="1"/>
  <c r="W1085" i="7" s="1"/>
  <c r="W1087" i="7" s="1"/>
  <c r="W1089" i="7" s="1"/>
  <c r="W1091" i="7" s="1"/>
  <c r="W1093" i="7" s="1"/>
  <c r="W1095" i="7" s="1"/>
  <c r="W1097" i="7" s="1"/>
  <c r="W1099" i="7" s="1"/>
  <c r="W1101" i="7" s="1"/>
  <c r="W1103" i="7" s="1"/>
  <c r="W1105" i="7" s="1"/>
  <c r="W1107" i="7" s="1"/>
  <c r="W1109" i="7" s="1"/>
  <c r="W1111" i="7" s="1"/>
  <c r="W1113" i="7" s="1"/>
  <c r="W1115" i="7" s="1"/>
  <c r="W1117" i="7" s="1"/>
  <c r="W1119" i="7" s="1"/>
  <c r="W1121" i="7" s="1"/>
  <c r="W1123" i="7" s="1"/>
  <c r="W1125" i="7" s="1"/>
  <c r="W1127" i="7" s="1"/>
  <c r="W1129" i="7" s="1"/>
  <c r="W1131" i="7" s="1"/>
  <c r="W1133" i="7" s="1"/>
  <c r="W1135" i="7" s="1"/>
  <c r="W1137" i="7" s="1"/>
  <c r="W1139" i="7" s="1"/>
  <c r="W1141" i="7" s="1"/>
  <c r="W1143" i="7" s="1"/>
  <c r="W1145" i="7" s="1"/>
  <c r="W1147" i="7" s="1"/>
  <c r="W1149" i="7" s="1"/>
  <c r="W1151" i="7" s="1"/>
  <c r="W1153" i="7" s="1"/>
  <c r="W1155" i="7" s="1"/>
  <c r="W1157" i="7" s="1"/>
  <c r="W1159" i="7" s="1"/>
  <c r="W1161" i="7" s="1"/>
  <c r="W1163" i="7" s="1"/>
  <c r="W1165" i="7" s="1"/>
  <c r="W1167" i="7" s="1"/>
  <c r="W1169" i="7" s="1"/>
  <c r="W1171" i="7" s="1"/>
  <c r="W1173" i="7" s="1"/>
  <c r="W1175" i="7" s="1"/>
  <c r="W1177" i="7" s="1"/>
  <c r="W1179" i="7" s="1"/>
  <c r="W1181" i="7" s="1"/>
  <c r="W1183" i="7" s="1"/>
  <c r="W1185" i="7" s="1"/>
  <c r="W1187" i="7" s="1"/>
  <c r="W1189" i="7" s="1"/>
  <c r="W1191" i="7" s="1"/>
  <c r="W1193" i="7" s="1"/>
  <c r="W1195" i="7" s="1"/>
  <c r="W1197" i="7" s="1"/>
  <c r="W1199" i="7" s="1"/>
  <c r="W1201" i="7" s="1"/>
  <c r="W1203" i="7" s="1"/>
  <c r="W1205" i="7" s="1"/>
  <c r="W1207" i="7" s="1"/>
  <c r="W1209" i="7" s="1"/>
  <c r="W1211" i="7" s="1"/>
  <c r="W1213" i="7" s="1"/>
  <c r="W1215" i="7" s="1"/>
  <c r="W1217" i="7" s="1"/>
  <c r="W1219" i="7" s="1"/>
  <c r="W1221" i="7" s="1"/>
  <c r="W1223" i="7" s="1"/>
  <c r="W1225" i="7" s="1"/>
  <c r="W1227" i="7" s="1"/>
  <c r="W1229" i="7" s="1"/>
  <c r="W1231" i="7" s="1"/>
  <c r="W1233" i="7" s="1"/>
  <c r="W1235" i="7" s="1"/>
  <c r="W1237" i="7" s="1"/>
  <c r="W1239" i="7" s="1"/>
  <c r="W1241" i="7" s="1"/>
  <c r="W1243" i="7" s="1"/>
  <c r="W1245" i="7" s="1"/>
  <c r="W1247" i="7" s="1"/>
  <c r="W1249" i="7" s="1"/>
  <c r="W1251" i="7" s="1"/>
  <c r="W1253" i="7" s="1"/>
  <c r="W1255" i="7" s="1"/>
  <c r="W1257" i="7" s="1"/>
  <c r="W1259" i="7" s="1"/>
  <c r="W1261" i="7" s="1"/>
  <c r="W1263" i="7" s="1"/>
  <c r="W1265" i="7" s="1"/>
  <c r="W1267" i="7" s="1"/>
  <c r="W1269" i="7" s="1"/>
  <c r="W1271" i="7" s="1"/>
  <c r="W1273" i="7" s="1"/>
  <c r="W1275" i="7" s="1"/>
  <c r="W1277" i="7" s="1"/>
  <c r="W1279" i="7" s="1"/>
  <c r="W1281" i="7" s="1"/>
  <c r="W1283" i="7" s="1"/>
  <c r="W1285" i="7" s="1"/>
  <c r="W1287" i="7" s="1"/>
  <c r="W1289" i="7" s="1"/>
  <c r="W1291" i="7" s="1"/>
  <c r="W1293" i="7" s="1"/>
  <c r="W1295" i="7" s="1"/>
  <c r="W1297" i="7" s="1"/>
  <c r="W1299" i="7" s="1"/>
  <c r="W1301" i="7" s="1"/>
  <c r="W1303" i="7" s="1"/>
  <c r="W1305" i="7" s="1"/>
  <c r="W1307" i="7" s="1"/>
  <c r="W1309" i="7" s="1"/>
  <c r="W1311" i="7" s="1"/>
  <c r="W1313" i="7" s="1"/>
  <c r="W1315" i="7" s="1"/>
  <c r="W1317" i="7" s="1"/>
  <c r="W1319" i="7" s="1"/>
  <c r="W1321" i="7" s="1"/>
  <c r="W1323" i="7" s="1"/>
  <c r="W1325" i="7" s="1"/>
  <c r="W1327" i="7" s="1"/>
  <c r="W1329" i="7" s="1"/>
  <c r="W1331" i="7" s="1"/>
  <c r="W1333" i="7" s="1"/>
  <c r="W1335" i="7" s="1"/>
  <c r="W1337" i="7" s="1"/>
  <c r="W1339" i="7" s="1"/>
  <c r="W1341" i="7" s="1"/>
  <c r="W1343" i="7" s="1"/>
  <c r="W1345" i="7" s="1"/>
  <c r="W1347" i="7" s="1"/>
  <c r="W1349" i="7" s="1"/>
  <c r="W1351" i="7" s="1"/>
  <c r="W1353" i="7" s="1"/>
  <c r="W1355" i="7" s="1"/>
  <c r="W1357" i="7" s="1"/>
  <c r="W1359" i="7" s="1"/>
  <c r="W1361" i="7" s="1"/>
  <c r="W1363" i="7" s="1"/>
  <c r="W1365" i="7" s="1"/>
  <c r="W1367" i="7" s="1"/>
  <c r="W1369" i="7" s="1"/>
  <c r="W1371" i="7" s="1"/>
  <c r="W1373" i="7" s="1"/>
  <c r="W1375" i="7" s="1"/>
  <c r="W1377" i="7" s="1"/>
  <c r="W1379" i="7" s="1"/>
  <c r="W1381" i="7" s="1"/>
  <c r="W1383" i="7" s="1"/>
  <c r="W1385" i="7" s="1"/>
  <c r="W1387" i="7" s="1"/>
  <c r="W1389" i="7" s="1"/>
  <c r="W1391" i="7" s="1"/>
  <c r="W1393" i="7" s="1"/>
  <c r="W1395" i="7" s="1"/>
  <c r="W1397" i="7" s="1"/>
  <c r="W1399" i="7" s="1"/>
  <c r="W1401" i="7" s="1"/>
  <c r="W1403" i="7" s="1"/>
  <c r="W1405" i="7" s="1"/>
  <c r="W1407" i="7" s="1"/>
  <c r="W1409" i="7" s="1"/>
  <c r="W1411" i="7" s="1"/>
  <c r="W1413" i="7" s="1"/>
  <c r="W1415" i="7" s="1"/>
  <c r="W1417" i="7" s="1"/>
  <c r="W1419" i="7" s="1"/>
  <c r="W1421" i="7" s="1"/>
  <c r="W1423" i="7" s="1"/>
  <c r="W1425" i="7" s="1"/>
  <c r="W1427" i="7" s="1"/>
  <c r="W1429" i="7" s="1"/>
  <c r="W1431" i="7" s="1"/>
  <c r="W1433" i="7" s="1"/>
  <c r="W1435" i="7" s="1"/>
  <c r="W1437" i="7" s="1"/>
  <c r="W1439" i="7" s="1"/>
  <c r="W1441" i="7" s="1"/>
  <c r="W1443" i="7" s="1"/>
  <c r="W1445" i="7" s="1"/>
  <c r="W1447" i="7" s="1"/>
  <c r="W1449" i="7" s="1"/>
  <c r="W1451" i="7" s="1"/>
  <c r="W1453" i="7" s="1"/>
  <c r="W1455" i="7" s="1"/>
  <c r="W1457" i="7" s="1"/>
  <c r="W1459" i="7" s="1"/>
  <c r="W1461" i="7" s="1"/>
  <c r="W1463" i="7" s="1"/>
  <c r="W1465" i="7" s="1"/>
  <c r="W1467" i="7" s="1"/>
  <c r="W1469" i="7" s="1"/>
  <c r="W1471" i="7" s="1"/>
  <c r="W1473" i="7" s="1"/>
  <c r="W1475" i="7" s="1"/>
  <c r="W1477" i="7" s="1"/>
  <c r="W1479" i="7" s="1"/>
  <c r="W1481" i="7" s="1"/>
  <c r="W1483" i="7" s="1"/>
  <c r="W1485" i="7" s="1"/>
  <c r="W1487" i="7" s="1"/>
  <c r="W1489" i="7" s="1"/>
  <c r="W1491" i="7" s="1"/>
  <c r="W1493" i="7" s="1"/>
  <c r="W1495" i="7" s="1"/>
  <c r="W1497" i="7" s="1"/>
  <c r="W1499" i="7" s="1"/>
  <c r="W1501" i="7" s="1"/>
  <c r="W1503" i="7" s="1"/>
  <c r="W1505" i="7" s="1"/>
  <c r="W1507" i="7" s="1"/>
  <c r="W1509" i="7" s="1"/>
  <c r="W1511" i="7" s="1"/>
  <c r="W1513" i="7" s="1"/>
  <c r="W1515" i="7" s="1"/>
  <c r="W1517" i="7" s="1"/>
  <c r="W1519" i="7" s="1"/>
  <c r="W1521" i="7" s="1"/>
  <c r="W1523" i="7" s="1"/>
  <c r="W1525" i="7" s="1"/>
  <c r="W1527" i="7" s="1"/>
  <c r="W1529" i="7" s="1"/>
  <c r="W1531" i="7" s="1"/>
  <c r="W1533" i="7" s="1"/>
  <c r="W1535" i="7" s="1"/>
  <c r="W1537" i="7" s="1"/>
  <c r="W1539" i="7" s="1"/>
  <c r="W1541" i="7" s="1"/>
  <c r="W1543" i="7" s="1"/>
  <c r="W1545" i="7" s="1"/>
  <c r="W1547" i="7" s="1"/>
  <c r="W1549" i="7" s="1"/>
  <c r="W1551" i="7" s="1"/>
  <c r="W1553" i="7" s="1"/>
  <c r="W1555" i="7" s="1"/>
  <c r="W1557" i="7" s="1"/>
  <c r="W1559" i="7" s="1"/>
  <c r="W1561" i="7" s="1"/>
  <c r="W1563" i="7" s="1"/>
  <c r="W1565" i="7" s="1"/>
  <c r="W1567" i="7" s="1"/>
  <c r="W1569" i="7" s="1"/>
  <c r="W1571" i="7" s="1"/>
  <c r="W1573" i="7" s="1"/>
  <c r="W1575" i="7" s="1"/>
  <c r="W1577" i="7" s="1"/>
  <c r="W1579" i="7" s="1"/>
  <c r="W1581" i="7" s="1"/>
  <c r="W1583" i="7" s="1"/>
  <c r="W1585" i="7" s="1"/>
  <c r="W1587" i="7" s="1"/>
  <c r="W1589" i="7" s="1"/>
  <c r="W1591" i="7" s="1"/>
  <c r="W1593" i="7" s="1"/>
  <c r="W1595" i="7" s="1"/>
  <c r="W1597" i="7" s="1"/>
  <c r="W1599" i="7" s="1"/>
  <c r="W1601" i="7" s="1"/>
  <c r="W1603" i="7" s="1"/>
  <c r="W1605" i="7" s="1"/>
  <c r="W1607" i="7" s="1"/>
  <c r="W1609" i="7" s="1"/>
  <c r="W1611" i="7" s="1"/>
  <c r="W1613" i="7" s="1"/>
  <c r="W1615" i="7" s="1"/>
  <c r="W1617" i="7" s="1"/>
  <c r="W1619" i="7" s="1"/>
  <c r="W1621" i="7" s="1"/>
  <c r="W1623" i="7" s="1"/>
  <c r="W1625" i="7" s="1"/>
  <c r="W1627" i="7" s="1"/>
  <c r="W1629" i="7" s="1"/>
  <c r="W1631" i="7" s="1"/>
</calcChain>
</file>

<file path=xl/sharedStrings.xml><?xml version="1.0" encoding="utf-8"?>
<sst xmlns="http://schemas.openxmlformats.org/spreadsheetml/2006/main" count="2063" uniqueCount="56">
  <si>
    <t>Blank RPL created</t>
  </si>
  <si>
    <t>Pos</t>
  </si>
  <si>
    <t>Event</t>
  </si>
  <si>
    <t>Latitude</t>
  </si>
  <si>
    <t>Longitude</t>
  </si>
  <si>
    <t>Decimal</t>
  </si>
  <si>
    <t>Radians</t>
  </si>
  <si>
    <t>Sin</t>
  </si>
  <si>
    <t>Meridional</t>
  </si>
  <si>
    <t>Distance from</t>
  </si>
  <si>
    <t>Difference</t>
  </si>
  <si>
    <t>Course</t>
  </si>
  <si>
    <t>Distance</t>
  </si>
  <si>
    <t>Bearing</t>
  </si>
  <si>
    <t>Distance (km)</t>
  </si>
  <si>
    <t>Slack</t>
  </si>
  <si>
    <t>Cable Distance (km)</t>
  </si>
  <si>
    <t>Cable</t>
  </si>
  <si>
    <t>Cumulative</t>
  </si>
  <si>
    <t>Cable Totals</t>
  </si>
  <si>
    <t>Approx</t>
  </si>
  <si>
    <t>Chart</t>
  </si>
  <si>
    <t>Additional Route Features</t>
  </si>
  <si>
    <t>A</t>
  </si>
  <si>
    <t>AA</t>
  </si>
  <si>
    <t>EE</t>
  </si>
  <si>
    <t>No.</t>
  </si>
  <si>
    <t>Parts</t>
  </si>
  <si>
    <t>Equator</t>
  </si>
  <si>
    <t>in Latitude</t>
  </si>
  <si>
    <t>in MPs</t>
  </si>
  <si>
    <t>in E Dist</t>
  </si>
  <si>
    <t>in Longitude</t>
  </si>
  <si>
    <t>(Radians)</t>
  </si>
  <si>
    <t>in nmiles</t>
  </si>
  <si>
    <t>°T</t>
  </si>
  <si>
    <t>Between</t>
  </si>
  <si>
    <t>%</t>
  </si>
  <si>
    <t>Type</t>
  </si>
  <si>
    <t>by type</t>
  </si>
  <si>
    <t>By Type</t>
  </si>
  <si>
    <t>Depth</t>
  </si>
  <si>
    <t>(Semi-major Axis)</t>
  </si>
  <si>
    <t>(Semi-major Axis in</t>
  </si>
  <si>
    <t>(Eccentricity^2)</t>
  </si>
  <si>
    <t>(degrees)</t>
  </si>
  <si>
    <t>(minutes)</t>
  </si>
  <si>
    <t>(6087 ft)</t>
  </si>
  <si>
    <t>Positions</t>
  </si>
  <si>
    <t>Total</t>
  </si>
  <si>
    <t>(km)</t>
  </si>
  <si>
    <t>(m)</t>
  </si>
  <si>
    <t xml:space="preserve">   feet)</t>
  </si>
  <si>
    <t>LP</t>
  </si>
  <si>
    <t>R</t>
  </si>
  <si>
    <t>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</si>
</sst>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#0&quot; ° &quot;;##0&quot; ° &quot;;##0&quot; ° &quot;"/>
    <numFmt numFmtId="166" formatCode="00.000&quot; '&quot;"/>
    <numFmt numFmtId="167" formatCode="0.000&quot;Ê&quot;"/>
    <numFmt numFmtId="168" formatCode="##0.00&quot; ° &quot;;##0.00&quot; ° &quot;;##0.00&quot; ° &quot;"/>
    <numFmt numFmtId="169" formatCode="00.000&quot; '&quot;;00.000&quot; '&quot;;00.000&quot; '&quot;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FuturaA Bk BT"/>
    </font>
    <font>
      <sz val="11"/>
      <name val="FuturaA Bk BT"/>
      <family val="2"/>
    </font>
    <font>
      <sz val="10"/>
      <name val="Geneva"/>
    </font>
    <font>
      <b/>
      <sz val="10"/>
      <name val="Garamond"/>
      <family val="1"/>
    </font>
    <font>
      <sz val="10"/>
      <name val="Garamond"/>
      <family val="1"/>
    </font>
    <font>
      <sz val="10"/>
      <name val="Arial"/>
      <family val="2"/>
    </font>
    <font>
      <i/>
      <sz val="10"/>
      <name val="Garamond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7" fillId="0" borderId="0"/>
    <xf numFmtId="0" fontId="4" fillId="0" borderId="0"/>
  </cellStyleXfs>
  <cellXfs count="87">
    <xf numFmtId="0" fontId="0" fillId="0" borderId="0" xfId="0"/>
    <xf numFmtId="0" fontId="5" fillId="0" borderId="1" xfId="6" applyFont="1" applyBorder="1" applyAlignment="1">
      <alignment horizontal="center"/>
    </xf>
    <xf numFmtId="0" fontId="5" fillId="0" borderId="2" xfId="6" applyFont="1" applyBorder="1" applyAlignment="1">
      <alignment horizontal="center"/>
    </xf>
    <xf numFmtId="0" fontId="5" fillId="0" borderId="3" xfId="6" applyFont="1" applyBorder="1"/>
    <xf numFmtId="0" fontId="5" fillId="0" borderId="2" xfId="6" applyFont="1" applyBorder="1"/>
    <xf numFmtId="0" fontId="5" fillId="0" borderId="2" xfId="6" applyFont="1" applyBorder="1" applyAlignment="1">
      <alignment horizontal="left"/>
    </xf>
    <xf numFmtId="0" fontId="5" fillId="0" borderId="3" xfId="6" applyFont="1" applyBorder="1" applyAlignment="1">
      <alignment horizontal="center"/>
    </xf>
    <xf numFmtId="164" fontId="5" fillId="0" borderId="3" xfId="6" applyNumberFormat="1" applyFont="1" applyBorder="1" applyAlignment="1">
      <alignment horizontal="left"/>
    </xf>
    <xf numFmtId="164" fontId="5" fillId="0" borderId="2" xfId="6" applyNumberFormat="1" applyFont="1" applyBorder="1"/>
    <xf numFmtId="2" fontId="5" fillId="0" borderId="3" xfId="6" applyNumberFormat="1" applyFont="1" applyBorder="1" applyAlignment="1">
      <alignment horizontal="center"/>
    </xf>
    <xf numFmtId="164" fontId="5" fillId="0" borderId="3" xfId="6" applyNumberFormat="1" applyFont="1" applyBorder="1" applyAlignment="1">
      <alignment horizontal="center"/>
    </xf>
    <xf numFmtId="1" fontId="5" fillId="0" borderId="4" xfId="6" applyNumberFormat="1" applyFont="1" applyBorder="1" applyAlignment="1">
      <alignment horizontal="center"/>
    </xf>
    <xf numFmtId="1" fontId="5" fillId="0" borderId="5" xfId="6" applyNumberFormat="1" applyFont="1" applyBorder="1" applyAlignment="1">
      <alignment horizontal="center"/>
    </xf>
    <xf numFmtId="0" fontId="5" fillId="0" borderId="6" xfId="6" applyFont="1" applyBorder="1" applyAlignment="1">
      <alignment horizontal="left"/>
    </xf>
    <xf numFmtId="0" fontId="6" fillId="0" borderId="2" xfId="6" applyFont="1" applyBorder="1" applyAlignment="1">
      <alignment horizontal="right"/>
    </xf>
    <xf numFmtId="14" fontId="6" fillId="0" borderId="2" xfId="6" applyNumberFormat="1" applyFont="1" applyBorder="1" applyAlignment="1">
      <alignment horizontal="center"/>
    </xf>
    <xf numFmtId="0" fontId="6" fillId="0" borderId="2" xfId="6" applyFont="1" applyBorder="1"/>
    <xf numFmtId="0" fontId="6" fillId="0" borderId="2" xfId="5" applyFont="1" applyBorder="1"/>
    <xf numFmtId="0" fontId="6" fillId="0" borderId="0" xfId="5" applyFont="1"/>
    <xf numFmtId="0" fontId="5" fillId="0" borderId="7" xfId="6" applyFont="1" applyBorder="1" applyAlignment="1">
      <alignment horizontal="center"/>
    </xf>
    <xf numFmtId="0" fontId="5" fillId="0" borderId="0" xfId="6" applyFont="1" applyAlignment="1">
      <alignment horizontal="center"/>
    </xf>
    <xf numFmtId="0" fontId="5" fillId="0" borderId="8" xfId="6" applyFont="1" applyBorder="1" applyAlignment="1">
      <alignment horizontal="centerContinuous"/>
    </xf>
    <xf numFmtId="0" fontId="6" fillId="0" borderId="0" xfId="5" applyFont="1" applyAlignment="1">
      <alignment horizontal="centerContinuous"/>
    </xf>
    <xf numFmtId="0" fontId="5" fillId="0" borderId="8" xfId="6" applyFont="1" applyBorder="1" applyAlignment="1">
      <alignment horizontal="center"/>
    </xf>
    <xf numFmtId="164" fontId="5" fillId="0" borderId="8" xfId="6" applyNumberFormat="1" applyFont="1" applyBorder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2" fontId="5" fillId="0" borderId="8" xfId="6" applyNumberFormat="1" applyFont="1" applyBorder="1" applyAlignment="1">
      <alignment horizontal="center"/>
    </xf>
    <xf numFmtId="164" fontId="5" fillId="0" borderId="8" xfId="6" applyNumberFormat="1" applyFont="1" applyBorder="1" applyAlignment="1">
      <alignment horizontal="center"/>
    </xf>
    <xf numFmtId="1" fontId="5" fillId="0" borderId="9" xfId="6" applyNumberFormat="1" applyFont="1" applyBorder="1" applyAlignment="1">
      <alignment horizontal="center"/>
    </xf>
    <xf numFmtId="1" fontId="5" fillId="0" borderId="10" xfId="6" applyNumberFormat="1" applyFont="1" applyBorder="1" applyAlignment="1">
      <alignment horizontal="center"/>
    </xf>
    <xf numFmtId="0" fontId="5" fillId="0" borderId="11" xfId="6" applyFont="1" applyBorder="1" applyAlignment="1">
      <alignment horizontal="center"/>
    </xf>
    <xf numFmtId="0" fontId="8" fillId="0" borderId="0" xfId="6" applyFont="1"/>
    <xf numFmtId="0" fontId="5" fillId="0" borderId="8" xfId="6" applyFont="1" applyBorder="1"/>
    <xf numFmtId="0" fontId="5" fillId="0" borderId="0" xfId="6" applyFont="1"/>
    <xf numFmtId="0" fontId="5" fillId="0" borderId="0" xfId="6" applyFont="1" applyAlignment="1">
      <alignment horizontal="left"/>
    </xf>
    <xf numFmtId="164" fontId="5" fillId="0" borderId="12" xfId="6" applyNumberFormat="1" applyFont="1" applyBorder="1" applyAlignment="1">
      <alignment horizontal="center"/>
    </xf>
    <xf numFmtId="0" fontId="5" fillId="0" borderId="11" xfId="6" applyFont="1" applyBorder="1"/>
    <xf numFmtId="2" fontId="5" fillId="0" borderId="8" xfId="6" applyNumberFormat="1" applyFont="1" applyBorder="1"/>
    <xf numFmtId="164" fontId="5" fillId="0" borderId="8" xfId="6" applyNumberFormat="1" applyFont="1" applyBorder="1"/>
    <xf numFmtId="0" fontId="6" fillId="0" borderId="13" xfId="6" applyFont="1" applyBorder="1" applyAlignment="1">
      <alignment horizontal="center"/>
    </xf>
    <xf numFmtId="0" fontId="6" fillId="0" borderId="14" xfId="6" applyFont="1" applyBorder="1" applyAlignment="1">
      <alignment horizontal="center"/>
    </xf>
    <xf numFmtId="165" fontId="6" fillId="0" borderId="14" xfId="6" applyNumberFormat="1" applyFont="1" applyBorder="1"/>
    <xf numFmtId="0" fontId="6" fillId="0" borderId="14" xfId="6" applyFont="1" applyBorder="1" applyAlignment="1">
      <alignment horizontal="left"/>
    </xf>
    <xf numFmtId="166" fontId="6" fillId="0" borderId="14" xfId="6" applyNumberFormat="1" applyFont="1" applyBorder="1" applyAlignment="1">
      <alignment horizontal="left"/>
    </xf>
    <xf numFmtId="0" fontId="6" fillId="0" borderId="14" xfId="6" applyFont="1" applyBorder="1"/>
    <xf numFmtId="164" fontId="6" fillId="0" borderId="14" xfId="6" applyNumberFormat="1" applyFont="1" applyBorder="1"/>
    <xf numFmtId="2" fontId="6" fillId="0" borderId="14" xfId="6" applyNumberFormat="1" applyFont="1" applyBorder="1"/>
    <xf numFmtId="167" fontId="6" fillId="0" borderId="14" xfId="6" applyNumberFormat="1" applyFont="1" applyBorder="1"/>
    <xf numFmtId="1" fontId="6" fillId="0" borderId="14" xfId="6" applyNumberFormat="1" applyFont="1" applyBorder="1" applyAlignment="1">
      <alignment horizontal="center"/>
    </xf>
    <xf numFmtId="0" fontId="6" fillId="0" borderId="15" xfId="6" applyFont="1" applyBorder="1" applyAlignment="1">
      <alignment horizontal="left"/>
    </xf>
    <xf numFmtId="0" fontId="6" fillId="0" borderId="16" xfId="6" applyFont="1" applyBorder="1"/>
    <xf numFmtId="1" fontId="6" fillId="0" borderId="17" xfId="6" applyNumberFormat="1" applyFont="1" applyBorder="1" applyAlignment="1">
      <alignment horizontal="center"/>
    </xf>
    <xf numFmtId="1" fontId="6" fillId="0" borderId="18" xfId="6" applyNumberFormat="1" applyFont="1" applyBorder="1" applyAlignment="1">
      <alignment horizontal="center"/>
    </xf>
    <xf numFmtId="165" fontId="6" fillId="0" borderId="19" xfId="6" applyNumberFormat="1" applyFont="1" applyBorder="1" applyProtection="1">
      <protection locked="0"/>
    </xf>
    <xf numFmtId="0" fontId="6" fillId="0" borderId="18" xfId="6" applyFont="1" applyBorder="1" applyAlignment="1">
      <alignment horizontal="left"/>
    </xf>
    <xf numFmtId="0" fontId="6" fillId="0" borderId="18" xfId="6" applyFont="1" applyBorder="1"/>
    <xf numFmtId="0" fontId="6" fillId="0" borderId="19" xfId="6" applyFont="1" applyBorder="1" applyAlignment="1">
      <alignment horizontal="center"/>
    </xf>
    <xf numFmtId="164" fontId="6" fillId="0" borderId="19" xfId="6" applyNumberFormat="1" applyFont="1" applyBorder="1"/>
    <xf numFmtId="2" fontId="6" fillId="0" borderId="19" xfId="6" applyNumberFormat="1" applyFont="1" applyBorder="1"/>
    <xf numFmtId="0" fontId="6" fillId="0" borderId="20" xfId="5" applyFont="1" applyBorder="1"/>
    <xf numFmtId="167" fontId="6" fillId="0" borderId="18" xfId="6" applyNumberFormat="1" applyFont="1" applyBorder="1"/>
    <xf numFmtId="1" fontId="6" fillId="0" borderId="21" xfId="6" applyNumberFormat="1" applyFont="1" applyBorder="1" applyAlignment="1" applyProtection="1">
      <alignment horizontal="center"/>
      <protection locked="0"/>
    </xf>
    <xf numFmtId="1" fontId="6" fillId="0" borderId="22" xfId="6" applyNumberFormat="1" applyFont="1" applyBorder="1" applyAlignment="1" applyProtection="1">
      <alignment horizontal="center"/>
      <protection locked="0"/>
    </xf>
    <xf numFmtId="0" fontId="6" fillId="0" borderId="23" xfId="6" applyFont="1" applyBorder="1" applyAlignment="1" applyProtection="1">
      <alignment horizontal="left"/>
      <protection locked="0"/>
    </xf>
    <xf numFmtId="0" fontId="6" fillId="0" borderId="0" xfId="6" applyFont="1"/>
    <xf numFmtId="0" fontId="6" fillId="0" borderId="24" xfId="6" applyFont="1" applyBorder="1" applyAlignment="1">
      <alignment horizontal="center"/>
    </xf>
    <xf numFmtId="168" fontId="6" fillId="0" borderId="19" xfId="5" applyNumberFormat="1" applyFont="1" applyBorder="1" applyAlignment="1">
      <alignment horizontal="center"/>
    </xf>
    <xf numFmtId="2" fontId="6" fillId="0" borderId="19" xfId="6" applyNumberFormat="1" applyFont="1" applyBorder="1" applyAlignment="1" applyProtection="1">
      <alignment horizontal="center"/>
      <protection locked="0"/>
    </xf>
    <xf numFmtId="1" fontId="6" fillId="0" borderId="21" xfId="6" applyNumberFormat="1" applyFont="1" applyBorder="1" applyAlignment="1">
      <alignment horizontal="center"/>
    </xf>
    <xf numFmtId="1" fontId="6" fillId="0" borderId="22" xfId="6" applyNumberFormat="1" applyFont="1" applyBorder="1" applyAlignment="1">
      <alignment horizontal="center"/>
    </xf>
    <xf numFmtId="0" fontId="6" fillId="0" borderId="23" xfId="6" applyFont="1" applyBorder="1"/>
    <xf numFmtId="1" fontId="6" fillId="0" borderId="25" xfId="6" applyNumberFormat="1" applyFont="1" applyBorder="1" applyAlignment="1" applyProtection="1">
      <alignment horizontal="center"/>
      <protection locked="0"/>
    </xf>
    <xf numFmtId="1" fontId="6" fillId="0" borderId="26" xfId="6" applyNumberFormat="1" applyFont="1" applyBorder="1" applyAlignment="1" applyProtection="1">
      <alignment horizontal="center"/>
      <protection locked="0"/>
    </xf>
    <xf numFmtId="0" fontId="6" fillId="0" borderId="27" xfId="6" applyFont="1" applyBorder="1" applyAlignment="1" applyProtection="1">
      <alignment horizontal="left"/>
      <protection locked="0"/>
    </xf>
    <xf numFmtId="1" fontId="6" fillId="0" borderId="25" xfId="6" applyNumberFormat="1" applyFont="1" applyBorder="1" applyAlignment="1">
      <alignment horizontal="center"/>
    </xf>
    <xf numFmtId="1" fontId="6" fillId="0" borderId="26" xfId="6" applyNumberFormat="1" applyFont="1" applyBorder="1" applyAlignment="1">
      <alignment horizontal="center"/>
    </xf>
    <xf numFmtId="0" fontId="6" fillId="0" borderId="27" xfId="6" applyFont="1" applyBorder="1"/>
    <xf numFmtId="0" fontId="6" fillId="0" borderId="28" xfId="5" applyFont="1" applyBorder="1"/>
    <xf numFmtId="0" fontId="6" fillId="0" borderId="0" xfId="5" applyFont="1" applyAlignment="1">
      <alignment horizontal="center"/>
    </xf>
    <xf numFmtId="2" fontId="6" fillId="0" borderId="0" xfId="5" applyNumberFormat="1" applyFont="1"/>
    <xf numFmtId="0" fontId="6" fillId="0" borderId="18" xfId="0" applyFont="1" applyBorder="1"/>
    <xf numFmtId="169" fontId="6" fillId="0" borderId="18" xfId="6" applyNumberFormat="1" applyFont="1" applyBorder="1" applyAlignment="1" applyProtection="1">
      <alignment horizontal="left"/>
      <protection locked="0"/>
    </xf>
    <xf numFmtId="165" fontId="6" fillId="0" borderId="29" xfId="6" applyNumberFormat="1" applyFont="1" applyBorder="1" applyProtection="1">
      <protection locked="0"/>
    </xf>
    <xf numFmtId="169" fontId="6" fillId="0" borderId="30" xfId="6" applyNumberFormat="1" applyFont="1" applyBorder="1" applyAlignment="1" applyProtection="1">
      <alignment horizontal="left"/>
      <protection locked="0"/>
    </xf>
    <xf numFmtId="0" fontId="6" fillId="0" borderId="30" xfId="6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31" xfId="0" applyFont="1" applyBorder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_SEGKLFIN" xfId="6" xr:uid="{00000000-0005-0000-0000-000006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cean%20Utilities\Survey%20Utilities\LatLong2UTM_Convers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Falcon/Segments%20Study/Suez%20-%20Al%20Seeb%20(Segment%208)/Map/Map_68x10Gb_Falcon_S8_07Oct2005_Mix%20ASN_Hitachi_LM_+2rep_7BUs_3%20branchs%20connected_Ghaidah_mov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Bids/SAT3/Pb_sat4/Pb_sat3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PROJETS/HK-Japan/MAP37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DATA/Projets/SMW4/BASIC_SEG2_SMW4_(64+4)x10_06Avril04_LM&amp;AC_BU_Karachi_optim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Cable/Map%20de%20DC/Map_18April05_N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TE%20North/02_System%20Design%20Doc/01_Map/TE%20North%20Map%2027%20May%202008%20Iss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ngement\Flag_SC_NZDSF_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IMEWE/Cotation/Segment%203/Long%20segment/map/Map%20+D-D_08Oct2008_LM_IMEWE%20S3%20Long_max%20length_b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i2iCN/Power%20Budget/Carine/map_iscn_08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Nautilus/Power%20Budget/MAP_PB07_LM_2803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60pacific\MAPLEAF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_users/nr/SAC/SegF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Datums"/>
      <sheetName val="Convert Lat, Long to UTM"/>
      <sheetName val="Convert UTM to Lat, Long"/>
      <sheetName val="Convert MGR to LatLong"/>
      <sheetName val="Batch Convert UTM to Lat-Long"/>
      <sheetName val="Batch Convert Lat Long To UT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View"/>
      <sheetName val=" SMW4 - New Option"/>
      <sheetName val="Données"/>
      <sheetName val="Al Seeb - Suez"/>
      <sheetName val="SLD  Al Seeb - Suez"/>
      <sheetName val="Al Seeb - Ghaidah"/>
      <sheetName val="SLD  Branches"/>
      <sheetName val="Ghaidah - Al Hudaydah"/>
      <sheetName val="Al Hudaydah -Jeddah"/>
      <sheetName val="Jeddah - Suez"/>
      <sheetName val="CCD"/>
      <sheetName val="puiss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arameters"/>
      <sheetName val="Bilan"/>
      <sheetName val="Schéma"/>
      <sheetName val="Répartition"/>
      <sheetName val="FactQ"/>
    </sheetNames>
    <sheetDataSet>
      <sheetData sheetId="0" refreshError="1"/>
      <sheetData sheetId="1"/>
      <sheetData sheetId="2"/>
      <sheetData sheetId="3" refreshError="1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65 rep"/>
      <sheetName val="SLD 65"/>
      <sheetName val="puissanc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R"/>
      <sheetName val="voltages"/>
      <sheetName val=" SMW4 - New Option"/>
      <sheetName val="Suez - Jeddah - Mumbai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nnaba with stubBU3"/>
      <sheetName val="Marseille-Marseill with stubBU3"/>
      <sheetName val="Marseille - Bizerte_with stub"/>
      <sheetName val="Annaba - Bizerte"/>
      <sheetName val="Marseille - Algiers"/>
      <sheetName val="Marseille - Algiers_with stub"/>
      <sheetName val="Annaba - Algiers"/>
      <sheetName val="Marseille - Cairo"/>
      <sheetName val="Bizerte_Cairo"/>
      <sheetName val="Marseille - Morocco"/>
      <sheetName val="Algiers - Morocco"/>
      <sheetName val="Power"/>
      <sheetName val="SLD "/>
      <sheetName val="Precomp_Postcomp"/>
      <sheetName val="Cumulated CD_20°C"/>
      <sheetName val="BU1"/>
      <sheetName val="BU2_initial config "/>
      <sheetName val="BU2_final config"/>
      <sheetName val="BU3 &amp; BU4_initial config"/>
      <sheetName val="BU3 &amp; BU4_final config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 Summary"/>
      <sheetName val="Données"/>
      <sheetName val="Marseille-Sidi Kerir (2)"/>
      <sheetName val="Marseille-Sidi Kerir"/>
      <sheetName val="Marseille-SidiK via Monaco stub"/>
      <sheetName val="Marseille-SidiK via anaba stub"/>
      <sheetName val="Marseille-SidiK via 2 stub"/>
      <sheetName val="Marseille-Penta via Crete stub"/>
      <sheetName val="Monaco-Sidi Kerir"/>
      <sheetName val="Anaba-Sidi Kerir"/>
      <sheetName val="Marseille-Crete"/>
      <sheetName val="Crete-Penta"/>
      <sheetName val="Crete-Sidi Kerir "/>
      <sheetName val="Marseille-Anaba"/>
      <sheetName val="Marseille-Monaco"/>
      <sheetName val="SLD"/>
      <sheetName val="CCD"/>
      <sheetName val="puissance"/>
      <sheetName val="Terminal Section"/>
      <sheetName val="Terminal 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ête"/>
      <sheetName val="Données"/>
      <sheetName val="SC"/>
      <sheetName val="SLD dev"/>
      <sheetName val="SLD2"/>
      <sheetName val="SLD"/>
      <sheetName val="NU Dispersion"/>
      <sheetName val="Lengths"/>
      <sheetName val="Cable View"/>
      <sheetName val="Puissance"/>
      <sheetName val="GS SC"/>
      <sheetName val="Form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lexandria"/>
      <sheetName val="SLD Marseille - Alexandria"/>
      <sheetName val="SLD Marseilles - Alexandria (2)"/>
      <sheetName val="Marseille - Catania"/>
      <sheetName val="Catania - Alexandria "/>
      <sheetName val="AAG  S4 (2)"/>
      <sheetName val="CCD "/>
      <sheetName val="CCD (4)"/>
      <sheetName val="Puissance"/>
      <sheetName val="Upgrade procedure"/>
      <sheetName val="33GHz (3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Egalisation"/>
      <sheetName val="Données"/>
      <sheetName val="Port Botany"/>
      <sheetName val="puissance"/>
      <sheetName val="CCD R1"/>
      <sheetName val="Cable view  i2iCN"/>
      <sheetName val=" BU"/>
      <sheetName val="Template"/>
      <sheetName val="Tuas  Chennai"/>
      <sheetName val="Tuas  Medan"/>
      <sheetName val="Medan Penang"/>
      <sheetName val="Penang  Chennai "/>
      <sheetName val="Branches"/>
      <sheetName val="SLD I2ICN"/>
      <sheetName val="SLD Tuas - BU2"/>
      <sheetName val="Tuas  BU2"/>
      <sheetName val="SLD BU2 - BU1"/>
      <sheetName val="BU2 BU1"/>
      <sheetName val="SLD BU1 - Chennai"/>
      <sheetName val="BU1  Chennai "/>
      <sheetName val="SLD BU1 - Penang"/>
      <sheetName val="BU1 Penang "/>
      <sheetName val="SLD BU2 - Medan"/>
      <sheetName val="BU2 Medan"/>
      <sheetName val="Tuas  Chennai 20°C"/>
      <sheetName val="Tuas  Medan  20°C"/>
      <sheetName val="Medan Penang 20°C"/>
      <sheetName val="Penang  Chennai  20°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Données"/>
      <sheetName val="Cable length"/>
      <sheetName val="puissance"/>
      <sheetName val="CCD"/>
      <sheetName val="Cable view"/>
      <sheetName val="SLD CH"/>
      <sheetName val="Catania Haifa"/>
      <sheetName val="Branches"/>
      <sheetName val="istanbul - BU1"/>
      <sheetName val="Athenes - BU1 "/>
      <sheetName val="Fibre view"/>
      <sheetName val="BU"/>
      <sheetName val="BU (2)"/>
      <sheetName val="Upgrade"/>
      <sheetName val="Catania Haif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seg 1"/>
      <sheetName val="SLD1"/>
      <sheetName val="seg 2"/>
      <sheetName val="SLD2"/>
      <sheetName val="seg 3"/>
      <sheetName val="SLD3"/>
      <sheetName val="seg 4"/>
      <sheetName val="seg 4 (2)"/>
      <sheetName val="seg 4 (3)"/>
      <sheetName val="SLD4(2)"/>
      <sheetName val="SLD4"/>
      <sheetName val="SLD6(2)"/>
      <sheetName val="seg 6"/>
      <sheetName val="SLD 6"/>
      <sheetName val="puiss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Cable View"/>
      <sheetName val="Fiber View"/>
      <sheetName val="DLS"/>
      <sheetName val="Valparaiso - Luri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00"/>
  <sheetViews>
    <sheetView showGridLines="0" tabSelected="1" zoomScale="90" zoomScaleNormal="90" workbookViewId="0">
      <selection activeCell="AL1987" sqref="AL1987"/>
    </sheetView>
  </sheetViews>
  <sheetFormatPr defaultColWidth="9.140625" defaultRowHeight="12.95" customHeight="1"/>
  <cols>
    <col min="1" max="1" width="4.7109375" style="77" customWidth="1"/>
    <col min="2" max="2" width="34.7109375" style="18" bestFit="1" customWidth="1"/>
    <col min="3" max="3" width="7.7109375" style="18" customWidth="1"/>
    <col min="4" max="4" width="9.7109375" style="18" customWidth="1"/>
    <col min="5" max="5" width="2.7109375" style="18" customWidth="1"/>
    <col min="6" max="6" width="7.7109375" style="18" customWidth="1"/>
    <col min="7" max="7" width="9.7109375" style="18" customWidth="1"/>
    <col min="8" max="8" width="2.7109375" style="18" customWidth="1"/>
    <col min="9" max="9" width="23.28515625" style="18" hidden="1" customWidth="1"/>
    <col min="10" max="10" width="6.85546875" style="18" hidden="1" customWidth="1"/>
    <col min="11" max="11" width="5" style="18" hidden="1" customWidth="1"/>
    <col min="12" max="12" width="26.5703125" style="18" hidden="1" customWidth="1"/>
    <col min="13" max="13" width="59.85546875" style="18" hidden="1" customWidth="1"/>
    <col min="14" max="14" width="23.28515625" style="18" hidden="1" customWidth="1"/>
    <col min="15" max="16" width="5.7109375" style="18" hidden="1" customWidth="1"/>
    <col min="17" max="17" width="5.42578125" style="18" hidden="1" customWidth="1"/>
    <col min="18" max="18" width="29.28515625" style="18" hidden="1" customWidth="1"/>
    <col min="19" max="19" width="16.28515625" style="18" hidden="1" customWidth="1"/>
    <col min="20" max="20" width="29" style="18" hidden="1" customWidth="1"/>
    <col min="21" max="21" width="11.7109375" style="78" customWidth="1"/>
    <col min="22" max="23" width="12.7109375" style="18" customWidth="1"/>
    <col min="24" max="24" width="7.7109375" style="79" hidden="1" customWidth="1"/>
    <col min="25" max="26" width="12.7109375" style="18" hidden="1" customWidth="1"/>
    <col min="27" max="27" width="7.7109375" style="18" customWidth="1"/>
    <col min="28" max="28" width="11.28515625" style="18" customWidth="1"/>
    <col min="29" max="29" width="12.7109375" style="18" hidden="1" customWidth="1"/>
    <col min="30" max="30" width="9.7109375" style="18" hidden="1" customWidth="1"/>
    <col min="31" max="31" width="8.7109375" style="18" hidden="1" customWidth="1"/>
    <col min="32" max="32" width="35.7109375" style="18" hidden="1" customWidth="1"/>
    <col min="33" max="35" width="15.42578125" style="18" hidden="1" customWidth="1"/>
    <col min="36" max="16384" width="9.140625" style="18"/>
  </cols>
  <sheetData>
    <row r="1" spans="1:38" s="17" customFormat="1" ht="12.95" customHeight="1">
      <c r="A1" s="1"/>
      <c r="B1" s="2"/>
      <c r="C1" s="3"/>
      <c r="D1" s="4"/>
      <c r="E1" s="5"/>
      <c r="F1" s="3"/>
      <c r="G1" s="4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6"/>
      <c r="V1" s="7"/>
      <c r="W1" s="8"/>
      <c r="X1" s="9"/>
      <c r="Y1" s="7"/>
      <c r="Z1" s="8"/>
      <c r="AA1" s="6"/>
      <c r="AB1" s="2"/>
      <c r="AC1" s="10"/>
      <c r="AD1" s="11"/>
      <c r="AE1" s="12"/>
      <c r="AF1" s="13"/>
      <c r="AG1" s="14" t="s">
        <v>0</v>
      </c>
      <c r="AH1" s="15">
        <v>35704</v>
      </c>
      <c r="AI1" s="16"/>
      <c r="AL1" s="18"/>
    </row>
    <row r="2" spans="1:38" ht="12.95" customHeight="1">
      <c r="A2" s="19" t="s">
        <v>1</v>
      </c>
      <c r="B2" s="20" t="s">
        <v>2</v>
      </c>
      <c r="C2" s="21" t="s">
        <v>3</v>
      </c>
      <c r="D2" s="22"/>
      <c r="E2" s="22"/>
      <c r="F2" s="21" t="s">
        <v>4</v>
      </c>
      <c r="G2" s="22"/>
      <c r="H2" s="22"/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0" t="s">
        <v>5</v>
      </c>
      <c r="O2" s="20" t="s">
        <v>10</v>
      </c>
      <c r="P2" s="20" t="s">
        <v>10</v>
      </c>
      <c r="Q2" s="20" t="s">
        <v>10</v>
      </c>
      <c r="R2" s="20" t="s">
        <v>10</v>
      </c>
      <c r="S2" s="20" t="s">
        <v>11</v>
      </c>
      <c r="T2" s="20" t="s">
        <v>12</v>
      </c>
      <c r="U2" s="23" t="s">
        <v>13</v>
      </c>
      <c r="V2" s="24" t="s">
        <v>14</v>
      </c>
      <c r="W2" s="25"/>
      <c r="X2" s="26" t="s">
        <v>15</v>
      </c>
      <c r="Y2" s="24" t="s">
        <v>16</v>
      </c>
      <c r="Z2" s="25"/>
      <c r="AA2" s="23" t="s">
        <v>17</v>
      </c>
      <c r="AB2" s="20" t="s">
        <v>18</v>
      </c>
      <c r="AC2" s="27" t="s">
        <v>19</v>
      </c>
      <c r="AD2" s="28" t="s">
        <v>20</v>
      </c>
      <c r="AE2" s="29" t="s">
        <v>21</v>
      </c>
      <c r="AF2" s="30" t="s">
        <v>22</v>
      </c>
      <c r="AG2" s="31" t="s">
        <v>23</v>
      </c>
      <c r="AH2" s="31" t="s">
        <v>24</v>
      </c>
      <c r="AI2" s="31" t="s">
        <v>25</v>
      </c>
    </row>
    <row r="3" spans="1:38" ht="12.95" customHeight="1">
      <c r="A3" s="19" t="s">
        <v>26</v>
      </c>
      <c r="B3" s="20"/>
      <c r="C3" s="32"/>
      <c r="D3" s="33"/>
      <c r="E3" s="34"/>
      <c r="F3" s="32"/>
      <c r="G3" s="33"/>
      <c r="H3" s="33"/>
      <c r="I3" s="20" t="s">
        <v>3</v>
      </c>
      <c r="J3" s="20" t="s">
        <v>3</v>
      </c>
      <c r="K3" s="20" t="s">
        <v>3</v>
      </c>
      <c r="L3" s="20" t="s">
        <v>27</v>
      </c>
      <c r="M3" s="20" t="s">
        <v>28</v>
      </c>
      <c r="N3" s="20" t="s">
        <v>4</v>
      </c>
      <c r="O3" s="20" t="s">
        <v>29</v>
      </c>
      <c r="P3" s="20" t="s">
        <v>30</v>
      </c>
      <c r="Q3" s="20" t="s">
        <v>31</v>
      </c>
      <c r="R3" s="20" t="s">
        <v>32</v>
      </c>
      <c r="S3" s="20" t="s">
        <v>33</v>
      </c>
      <c r="T3" s="20" t="s">
        <v>34</v>
      </c>
      <c r="U3" s="23" t="s">
        <v>35</v>
      </c>
      <c r="V3" s="35" t="s">
        <v>36</v>
      </c>
      <c r="W3" s="35" t="s">
        <v>18</v>
      </c>
      <c r="X3" s="26" t="s">
        <v>37</v>
      </c>
      <c r="Y3" s="35" t="s">
        <v>36</v>
      </c>
      <c r="Z3" s="35" t="s">
        <v>18</v>
      </c>
      <c r="AA3" s="23" t="s">
        <v>38</v>
      </c>
      <c r="AB3" s="20" t="s">
        <v>39</v>
      </c>
      <c r="AC3" s="27" t="s">
        <v>40</v>
      </c>
      <c r="AD3" s="28" t="s">
        <v>41</v>
      </c>
      <c r="AE3" s="29" t="s">
        <v>26</v>
      </c>
      <c r="AF3" s="36"/>
      <c r="AG3" s="31" t="s">
        <v>42</v>
      </c>
      <c r="AH3" s="31" t="s">
        <v>43</v>
      </c>
      <c r="AI3" s="31" t="s">
        <v>44</v>
      </c>
    </row>
    <row r="4" spans="1:38" ht="12.95" customHeight="1">
      <c r="A4" s="19"/>
      <c r="B4" s="20"/>
      <c r="C4" s="32"/>
      <c r="D4" s="34"/>
      <c r="E4" s="34"/>
      <c r="F4" s="32"/>
      <c r="G4" s="33"/>
      <c r="H4" s="33"/>
      <c r="I4" s="20" t="s">
        <v>45</v>
      </c>
      <c r="J4" s="33"/>
      <c r="K4" s="33"/>
      <c r="L4" s="33"/>
      <c r="M4" s="33"/>
      <c r="N4" s="20" t="s">
        <v>46</v>
      </c>
      <c r="O4" s="20" t="s">
        <v>45</v>
      </c>
      <c r="P4" s="33"/>
      <c r="Q4" s="33"/>
      <c r="R4" s="20" t="s">
        <v>46</v>
      </c>
      <c r="S4" s="33"/>
      <c r="T4" s="20" t="s">
        <v>47</v>
      </c>
      <c r="U4" s="23"/>
      <c r="V4" s="27" t="s">
        <v>48</v>
      </c>
      <c r="W4" s="27" t="s">
        <v>49</v>
      </c>
      <c r="X4" s="37"/>
      <c r="Y4" s="27" t="s">
        <v>48</v>
      </c>
      <c r="Z4" s="27" t="s">
        <v>49</v>
      </c>
      <c r="AA4" s="23"/>
      <c r="AB4" s="20"/>
      <c r="AC4" s="27" t="s">
        <v>50</v>
      </c>
      <c r="AD4" s="28" t="s">
        <v>51</v>
      </c>
      <c r="AE4" s="29"/>
      <c r="AF4" s="36"/>
      <c r="AG4" s="31"/>
      <c r="AH4" s="31" t="s">
        <v>52</v>
      </c>
      <c r="AI4" s="31"/>
    </row>
    <row r="5" spans="1:38" ht="12.95" customHeight="1" thickBot="1">
      <c r="A5" s="19"/>
      <c r="B5" s="20"/>
      <c r="C5" s="32"/>
      <c r="D5" s="34"/>
      <c r="E5" s="34"/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3"/>
      <c r="V5" s="38"/>
      <c r="W5" s="38"/>
      <c r="X5" s="37"/>
      <c r="Y5" s="38"/>
      <c r="Z5" s="38"/>
      <c r="AA5" s="23"/>
      <c r="AB5" s="33"/>
      <c r="AC5" s="38"/>
      <c r="AD5" s="28"/>
      <c r="AE5" s="29"/>
      <c r="AF5" s="36"/>
      <c r="AG5" s="31"/>
      <c r="AH5" s="31"/>
      <c r="AI5" s="31"/>
    </row>
    <row r="6" spans="1:38" ht="12.95" customHeight="1" thickTop="1">
      <c r="A6" s="39"/>
      <c r="B6" s="40"/>
      <c r="C6" s="41"/>
      <c r="D6" s="42"/>
      <c r="E6" s="42"/>
      <c r="F6" s="41"/>
      <c r="G6" s="43"/>
      <c r="H6" s="4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0"/>
      <c r="V6" s="45"/>
      <c r="W6" s="45"/>
      <c r="X6" s="46"/>
      <c r="Y6" s="45"/>
      <c r="Z6" s="45"/>
      <c r="AA6" s="40"/>
      <c r="AB6" s="47"/>
      <c r="AC6" s="45"/>
      <c r="AD6" s="48"/>
      <c r="AE6" s="48"/>
      <c r="AF6" s="49"/>
      <c r="AG6" s="50">
        <v>6378137</v>
      </c>
      <c r="AH6" s="50">
        <f>AG6/1855.3176</f>
        <v>3437.7601980383301</v>
      </c>
      <c r="AI6" s="50">
        <v>6.69437999013E-3</v>
      </c>
    </row>
    <row r="7" spans="1:38" ht="12.95" customHeight="1">
      <c r="A7" s="51">
        <f>A5+1</f>
        <v>1</v>
      </c>
      <c r="B7" s="85" t="s">
        <v>53</v>
      </c>
      <c r="C7" s="53"/>
      <c r="D7" s="81"/>
      <c r="E7" s="54"/>
      <c r="F7" s="53"/>
      <c r="G7" s="81"/>
      <c r="H7" s="54"/>
      <c r="I7" s="55">
        <f>IF(OR(C7&lt;0,D7&lt;0),C7-ABS(D7)/60,C7+ABS(D7)/60)</f>
        <v>0</v>
      </c>
      <c r="J7" s="55">
        <f>I7*PI()/180</f>
        <v>0</v>
      </c>
      <c r="K7" s="55">
        <f>SIN(J7)</f>
        <v>0</v>
      </c>
      <c r="L7" s="55">
        <f>3437.747*(LN(TAN(PI()/4+J7/2))-EE*K7-(EE^2)*(K7^3)/3)</f>
        <v>-3.8166658722360578E-13</v>
      </c>
      <c r="M7" s="55">
        <f>AA*(1-1/4*EE-3/64*EE^2-5/256*EE^3)*J7-AA*(3/8*EE+3/32*EE^2+45/1024*EE^3)*SIN(2*J7)+AA*(15/256*EE^2+45/1024*EE^3)*SIN(4*J7)</f>
        <v>0</v>
      </c>
      <c r="N7" s="55">
        <f>IF(OR(F7&lt;0,G7&lt;0),60*F7-ABS(G7),60*F7+ABS(G7))</f>
        <v>0</v>
      </c>
      <c r="O7" s="55"/>
      <c r="P7" s="55"/>
      <c r="Q7" s="55"/>
      <c r="R7" s="55"/>
      <c r="S7" s="55"/>
      <c r="T7" s="55"/>
      <c r="U7" s="56"/>
      <c r="V7" s="57"/>
      <c r="W7" s="57">
        <f>W5+V6</f>
        <v>0</v>
      </c>
      <c r="X7" s="58"/>
      <c r="Y7" s="57"/>
      <c r="Z7" s="57">
        <f>Z5+Y6</f>
        <v>0</v>
      </c>
      <c r="AA7" s="59"/>
      <c r="AB7" s="60">
        <f>IF(AA6=AA4,AB5+Y6,Y6)</f>
        <v>0</v>
      </c>
      <c r="AC7" s="57">
        <f>IF(AA6=AA8,"",AB7)</f>
        <v>0</v>
      </c>
      <c r="AD7" s="61"/>
      <c r="AE7" s="62"/>
      <c r="AF7" s="63"/>
      <c r="AG7" s="64"/>
      <c r="AH7" s="64"/>
      <c r="AI7" s="64"/>
    </row>
    <row r="8" spans="1:38" ht="12.95" customHeight="1">
      <c r="A8" s="65"/>
      <c r="B8" s="80"/>
      <c r="C8" s="80"/>
      <c r="D8" s="80"/>
      <c r="E8" s="80"/>
      <c r="F8" s="80"/>
      <c r="G8" s="80"/>
      <c r="H8" s="80"/>
      <c r="I8" s="55"/>
      <c r="J8" s="55"/>
      <c r="K8" s="55"/>
      <c r="L8" s="55"/>
      <c r="M8" s="55"/>
      <c r="N8" s="55"/>
      <c r="O8" s="55">
        <f>I9-I7</f>
        <v>0</v>
      </c>
      <c r="P8" s="55">
        <f>L9-L7</f>
        <v>0</v>
      </c>
      <c r="Q8" s="55">
        <f>M9-M7</f>
        <v>0</v>
      </c>
      <c r="R8" s="55">
        <f>IF(ABS(N9-N7)&gt;180*60,ABS(N9-N7)-360*60,N9-N7)</f>
        <v>0</v>
      </c>
      <c r="S8" s="55">
        <f>IF(P8=0,PI()/2,ATAN(R8/P8))</f>
        <v>1.5707963267948966</v>
      </c>
      <c r="T8" s="55">
        <f>IF(O8=0,ABS(R8*COS((J7+J9)/2)),ABS(Q8/COS(S8)))</f>
        <v>0</v>
      </c>
      <c r="U8" s="66">
        <f>IF(O8+0.0000001&lt;0,S8*180/PI()+180,(IF(R8+0.0000001&lt;0,S8*180/PI()+360,S8*180/PI())))</f>
        <v>90</v>
      </c>
      <c r="V8" s="57">
        <f>T8*1.85532</f>
        <v>0</v>
      </c>
      <c r="W8" s="57"/>
      <c r="X8" s="67"/>
      <c r="Y8" s="57">
        <f>V8*(1+X8/100)</f>
        <v>0</v>
      </c>
      <c r="Z8" s="57"/>
      <c r="AA8" s="56" t="s">
        <v>54</v>
      </c>
      <c r="AB8" s="60"/>
      <c r="AC8" s="57"/>
      <c r="AD8" s="68"/>
      <c r="AE8" s="69"/>
      <c r="AF8" s="70"/>
      <c r="AG8" s="64"/>
      <c r="AH8" s="64"/>
      <c r="AI8" s="64"/>
    </row>
    <row r="9" spans="1:38" ht="12.95" customHeight="1">
      <c r="A9" s="51">
        <f>A7+1</f>
        <v>2</v>
      </c>
      <c r="B9" s="52" t="s">
        <v>55</v>
      </c>
      <c r="C9" s="53"/>
      <c r="D9" s="81"/>
      <c r="E9" s="54"/>
      <c r="F9" s="53"/>
      <c r="G9" s="81"/>
      <c r="H9" s="54"/>
      <c r="I9" s="55">
        <f>IF(OR(C9&lt;0,D9&lt;0),C9-ABS(D9)/60,C9+ABS(D9)/60)</f>
        <v>0</v>
      </c>
      <c r="J9" s="55">
        <f>I9*PI()/180</f>
        <v>0</v>
      </c>
      <c r="K9" s="55">
        <f>SIN(J9)</f>
        <v>0</v>
      </c>
      <c r="L9" s="55">
        <f>3437.747*(LN(TAN(PI()/4+J9/2))-EE*K9-(EE^2)*(K9^3)/3)</f>
        <v>-3.8166658722360578E-13</v>
      </c>
      <c r="M9" s="55">
        <f>AA*(1-1/4*EE-3/64*EE^2-5/256*EE^3)*J9-AA*(3/8*EE+3/32*EE^2+45/1024*EE^3)*SIN(2*J9)+AA*(15/256*EE^2+45/1024*EE^3)*SIN(4*J9)</f>
        <v>0</v>
      </c>
      <c r="N9" s="55">
        <f>IF(OR(F9&lt;0,G9&lt;0),60*F9-ABS(G9),60*F9+ABS(G9))</f>
        <v>0</v>
      </c>
      <c r="O9" s="55"/>
      <c r="P9" s="55"/>
      <c r="Q9" s="55"/>
      <c r="R9" s="55"/>
      <c r="S9" s="55"/>
      <c r="T9" s="55"/>
      <c r="U9" s="56"/>
      <c r="V9" s="57"/>
      <c r="W9" s="57">
        <f>W7+V8</f>
        <v>0</v>
      </c>
      <c r="X9" s="58"/>
      <c r="Y9" s="57"/>
      <c r="Z9" s="57">
        <f>Z7+Y8</f>
        <v>0</v>
      </c>
      <c r="AA9" s="59"/>
      <c r="AB9" s="60">
        <f>IF(AA8=AA6,AB7+Y8,Y8)</f>
        <v>0</v>
      </c>
      <c r="AC9" s="57" t="str">
        <f>IF(AA8=AA10,"",AB9)</f>
        <v/>
      </c>
      <c r="AD9" s="61"/>
      <c r="AE9" s="62"/>
      <c r="AF9" s="63"/>
      <c r="AG9" s="64"/>
      <c r="AH9" s="64"/>
      <c r="AI9" s="64"/>
    </row>
    <row r="10" spans="1:38" ht="12.95" customHeight="1">
      <c r="A10" s="65"/>
      <c r="B10" s="80"/>
      <c r="C10" s="80"/>
      <c r="D10" s="80"/>
      <c r="E10" s="80"/>
      <c r="F10" s="80"/>
      <c r="G10" s="80"/>
      <c r="H10" s="80"/>
      <c r="I10" s="55"/>
      <c r="J10" s="55"/>
      <c r="K10" s="55"/>
      <c r="L10" s="55"/>
      <c r="M10" s="55"/>
      <c r="N10" s="55"/>
      <c r="O10" s="55">
        <f>I11-I9</f>
        <v>0</v>
      </c>
      <c r="P10" s="55">
        <f>L11-L9</f>
        <v>0</v>
      </c>
      <c r="Q10" s="55">
        <f>M11-M9</f>
        <v>0</v>
      </c>
      <c r="R10" s="55">
        <f>IF(ABS(N11-N9)&gt;180*60,ABS(N11-N9)-360*60,N11-N9)</f>
        <v>0</v>
      </c>
      <c r="S10" s="55">
        <f>IF(P10=0,PI()/2,ATAN(R10/P10))</f>
        <v>1.5707963267948966</v>
      </c>
      <c r="T10" s="55">
        <f>IF(O10=0,ABS(R10*COS((J9+J11)/2)),ABS(Q10/COS(S10)))</f>
        <v>0</v>
      </c>
      <c r="U10" s="66">
        <f>IF(O10+0.0000001&lt;0,S10*180/PI()+180,(IF(R10+0.0000001&lt;0,S10*180/PI()+360,S10*180/PI())))</f>
        <v>90</v>
      </c>
      <c r="V10" s="57">
        <f>T10*1.85532</f>
        <v>0</v>
      </c>
      <c r="W10" s="57"/>
      <c r="X10" s="67"/>
      <c r="Y10" s="57">
        <f>V10*(1+X10/100)</f>
        <v>0</v>
      </c>
      <c r="Z10" s="57"/>
      <c r="AA10" s="56" t="s">
        <v>54</v>
      </c>
      <c r="AB10" s="60"/>
      <c r="AC10" s="57"/>
      <c r="AD10" s="68"/>
      <c r="AE10" s="69"/>
      <c r="AF10" s="70"/>
      <c r="AG10" s="64"/>
      <c r="AH10" s="64"/>
      <c r="AI10" s="64"/>
    </row>
    <row r="11" spans="1:38" ht="12.95" customHeight="1">
      <c r="A11" s="51">
        <f>A9+1</f>
        <v>3</v>
      </c>
      <c r="B11" s="52" t="s">
        <v>55</v>
      </c>
      <c r="C11" s="53"/>
      <c r="D11" s="81"/>
      <c r="E11" s="54"/>
      <c r="F11" s="53"/>
      <c r="G11" s="81"/>
      <c r="H11" s="54"/>
      <c r="I11" s="55">
        <f>IF(OR(C11&lt;0,D11&lt;0),C11-ABS(D11)/60,C11+ABS(D11)/60)</f>
        <v>0</v>
      </c>
      <c r="J11" s="55">
        <f>I11*PI()/180</f>
        <v>0</v>
      </c>
      <c r="K11" s="55">
        <f>SIN(J11)</f>
        <v>0</v>
      </c>
      <c r="L11" s="55">
        <f>3437.747*(LN(TAN(PI()/4+J11/2))-EE*K11-(EE^2)*(K11^3)/3)</f>
        <v>-3.8166658722360578E-13</v>
      </c>
      <c r="M11" s="55">
        <f>AA*(1-1/4*EE-3/64*EE^2-5/256*EE^3)*J11-AA*(3/8*EE+3/32*EE^2+45/1024*EE^3)*SIN(2*J11)+AA*(15/256*EE^2+45/1024*EE^3)*SIN(4*J11)</f>
        <v>0</v>
      </c>
      <c r="N11" s="55">
        <f>IF(OR(F11&lt;0,G11&lt;0),60*F11-ABS(G11),60*F11+ABS(G11))</f>
        <v>0</v>
      </c>
      <c r="O11" s="55"/>
      <c r="P11" s="55"/>
      <c r="Q11" s="55"/>
      <c r="R11" s="55"/>
      <c r="S11" s="55"/>
      <c r="T11" s="55"/>
      <c r="U11" s="56"/>
      <c r="V11" s="57"/>
      <c r="W11" s="57">
        <f>W9+V10</f>
        <v>0</v>
      </c>
      <c r="X11" s="58"/>
      <c r="Y11" s="57"/>
      <c r="Z11" s="57">
        <f>Z9+Y10</f>
        <v>0</v>
      </c>
      <c r="AA11" s="59"/>
      <c r="AB11" s="60">
        <f>IF(AA10=AA8,AB9+Y10,Y10)</f>
        <v>0</v>
      </c>
      <c r="AC11" s="57" t="str">
        <f>IF(AA10=AA12,"",AB11)</f>
        <v/>
      </c>
      <c r="AD11" s="61"/>
      <c r="AE11" s="62"/>
      <c r="AF11" s="63"/>
      <c r="AG11" s="64"/>
      <c r="AH11" s="64"/>
      <c r="AI11" s="64"/>
    </row>
    <row r="12" spans="1:38" ht="12.95" customHeight="1">
      <c r="A12" s="65"/>
      <c r="B12" s="80"/>
      <c r="C12" s="80"/>
      <c r="D12" s="80"/>
      <c r="E12" s="80"/>
      <c r="F12" s="80"/>
      <c r="G12" s="80"/>
      <c r="H12" s="80"/>
      <c r="I12" s="55"/>
      <c r="J12" s="55"/>
      <c r="K12" s="55"/>
      <c r="L12" s="55"/>
      <c r="M12" s="55"/>
      <c r="N12" s="55"/>
      <c r="O12" s="55">
        <f>I13-I11</f>
        <v>0</v>
      </c>
      <c r="P12" s="55">
        <f>L13-L11</f>
        <v>0</v>
      </c>
      <c r="Q12" s="55">
        <f>M13-M11</f>
        <v>0</v>
      </c>
      <c r="R12" s="55">
        <f>IF(ABS(N13-N11)&gt;180*60,ABS(N13-N11)-360*60,N13-N11)</f>
        <v>0</v>
      </c>
      <c r="S12" s="55">
        <f>IF(P12=0,PI()/2,ATAN(R12/P12))</f>
        <v>1.5707963267948966</v>
      </c>
      <c r="T12" s="55">
        <f>IF(O12=0,ABS(R12*COS((J11+J13)/2)),ABS(Q12/COS(S12)))</f>
        <v>0</v>
      </c>
      <c r="U12" s="66">
        <f>IF(O12+0.0000001&lt;0,S12*180/PI()+180,(IF(R12+0.0000001&lt;0,S12*180/PI()+360,S12*180/PI())))</f>
        <v>90</v>
      </c>
      <c r="V12" s="57">
        <f>T12*1.85532</f>
        <v>0</v>
      </c>
      <c r="W12" s="57"/>
      <c r="X12" s="67"/>
      <c r="Y12" s="57">
        <f>V12*(1+X12/100)</f>
        <v>0</v>
      </c>
      <c r="Z12" s="57"/>
      <c r="AA12" s="56" t="s">
        <v>54</v>
      </c>
      <c r="AB12" s="60"/>
      <c r="AC12" s="57"/>
      <c r="AD12" s="68"/>
      <c r="AE12" s="69"/>
      <c r="AF12" s="70"/>
      <c r="AG12" s="64"/>
      <c r="AH12" s="64"/>
      <c r="AI12" s="64"/>
    </row>
    <row r="13" spans="1:38" ht="12.95" customHeight="1">
      <c r="A13" s="51">
        <f>A11+1</f>
        <v>4</v>
      </c>
      <c r="B13" s="52" t="s">
        <v>55</v>
      </c>
      <c r="C13" s="53"/>
      <c r="D13" s="81"/>
      <c r="E13" s="54"/>
      <c r="F13" s="53"/>
      <c r="G13" s="81"/>
      <c r="H13" s="54"/>
      <c r="I13" s="55">
        <f>IF(OR(C13&lt;0,D13&lt;0),C13-ABS(D13)/60,C13+ABS(D13)/60)</f>
        <v>0</v>
      </c>
      <c r="J13" s="55">
        <f>I13*PI()/180</f>
        <v>0</v>
      </c>
      <c r="K13" s="55">
        <f>SIN(J13)</f>
        <v>0</v>
      </c>
      <c r="L13" s="55">
        <f>3437.747*(LN(TAN(PI()/4+J13/2))-EE*K13-(EE^2)*(K13^3)/3)</f>
        <v>-3.8166658722360578E-13</v>
      </c>
      <c r="M13" s="55">
        <f>AA*(1-1/4*EE-3/64*EE^2-5/256*EE^3)*J13-AA*(3/8*EE+3/32*EE^2+45/1024*EE^3)*SIN(2*J13)+AA*(15/256*EE^2+45/1024*EE^3)*SIN(4*J13)</f>
        <v>0</v>
      </c>
      <c r="N13" s="55">
        <f>IF(OR(F13&lt;0,G13&lt;0),60*F13-ABS(G13),60*F13+ABS(G13))</f>
        <v>0</v>
      </c>
      <c r="O13" s="55"/>
      <c r="P13" s="55"/>
      <c r="Q13" s="55"/>
      <c r="R13" s="55"/>
      <c r="S13" s="55"/>
      <c r="T13" s="55"/>
      <c r="U13" s="56"/>
      <c r="V13" s="57"/>
      <c r="W13" s="57">
        <f>W11+V12</f>
        <v>0</v>
      </c>
      <c r="X13" s="58"/>
      <c r="Y13" s="57"/>
      <c r="Z13" s="57">
        <f>Z11+Y12</f>
        <v>0</v>
      </c>
      <c r="AA13" s="59"/>
      <c r="AB13" s="60">
        <f>IF(AA12=AA10,AB11+Y12,Y12)</f>
        <v>0</v>
      </c>
      <c r="AC13" s="57" t="str">
        <f>IF(AA12=AA14,"",AB13)</f>
        <v/>
      </c>
      <c r="AD13" s="61"/>
      <c r="AE13" s="62"/>
      <c r="AF13" s="63"/>
      <c r="AG13" s="64"/>
      <c r="AH13" s="64"/>
      <c r="AI13" s="64"/>
    </row>
    <row r="14" spans="1:38" ht="12.95" customHeight="1">
      <c r="A14" s="65"/>
      <c r="B14" s="80"/>
      <c r="C14" s="80"/>
      <c r="D14" s="80"/>
      <c r="E14" s="80"/>
      <c r="F14" s="80"/>
      <c r="G14" s="80"/>
      <c r="H14" s="80"/>
      <c r="I14" s="55"/>
      <c r="J14" s="55"/>
      <c r="K14" s="55"/>
      <c r="L14" s="55"/>
      <c r="M14" s="55"/>
      <c r="N14" s="55"/>
      <c r="O14" s="55">
        <f>I15-I13</f>
        <v>0</v>
      </c>
      <c r="P14" s="55">
        <f>L15-L13</f>
        <v>0</v>
      </c>
      <c r="Q14" s="55">
        <f>M15-M13</f>
        <v>0</v>
      </c>
      <c r="R14" s="55">
        <f>IF(ABS(N15-N13)&gt;180*60,ABS(N15-N13)-360*60,N15-N13)</f>
        <v>0</v>
      </c>
      <c r="S14" s="55">
        <f>IF(P14=0,PI()/2,ATAN(R14/P14))</f>
        <v>1.5707963267948966</v>
      </c>
      <c r="T14" s="55">
        <f>IF(O14=0,ABS(R14*COS((J13+J15)/2)),ABS(Q14/COS(S14)))</f>
        <v>0</v>
      </c>
      <c r="U14" s="66">
        <f>IF(O14+0.0000001&lt;0,S14*180/PI()+180,(IF(R14+0.0000001&lt;0,S14*180/PI()+360,S14*180/PI())))</f>
        <v>90</v>
      </c>
      <c r="V14" s="57">
        <f>T14*1.85532</f>
        <v>0</v>
      </c>
      <c r="W14" s="57"/>
      <c r="X14" s="67"/>
      <c r="Y14" s="57">
        <f>V14*(1+X14/100)</f>
        <v>0</v>
      </c>
      <c r="Z14" s="57"/>
      <c r="AA14" s="56" t="s">
        <v>54</v>
      </c>
      <c r="AB14" s="60"/>
      <c r="AC14" s="57"/>
      <c r="AD14" s="68"/>
      <c r="AE14" s="69"/>
      <c r="AF14" s="70"/>
      <c r="AG14" s="64"/>
      <c r="AH14" s="64"/>
      <c r="AI14" s="64"/>
    </row>
    <row r="15" spans="1:38" ht="12.95" customHeight="1">
      <c r="A15" s="51">
        <f>A13+1</f>
        <v>5</v>
      </c>
      <c r="B15" s="52" t="s">
        <v>55</v>
      </c>
      <c r="C15" s="53"/>
      <c r="D15" s="81"/>
      <c r="E15" s="54"/>
      <c r="F15" s="53"/>
      <c r="G15" s="81"/>
      <c r="H15" s="54"/>
      <c r="I15" s="55">
        <f>IF(OR(C15&lt;0,D15&lt;0),C15-ABS(D15)/60,C15+ABS(D15)/60)</f>
        <v>0</v>
      </c>
      <c r="J15" s="55">
        <f>I15*PI()/180</f>
        <v>0</v>
      </c>
      <c r="K15" s="55">
        <f>SIN(J15)</f>
        <v>0</v>
      </c>
      <c r="L15" s="55">
        <f>3437.747*(LN(TAN(PI()/4+J15/2))-EE*K15-(EE^2)*(K15^3)/3)</f>
        <v>-3.8166658722360578E-13</v>
      </c>
      <c r="M15" s="55">
        <f>AA*(1-1/4*EE-3/64*EE^2-5/256*EE^3)*J15-AA*(3/8*EE+3/32*EE^2+45/1024*EE^3)*SIN(2*J15)+AA*(15/256*EE^2+45/1024*EE^3)*SIN(4*J15)</f>
        <v>0</v>
      </c>
      <c r="N15" s="55">
        <f>IF(OR(F15&lt;0,G15&lt;0),60*F15-ABS(G15),60*F15+ABS(G15))</f>
        <v>0</v>
      </c>
      <c r="O15" s="55"/>
      <c r="P15" s="55"/>
      <c r="Q15" s="55"/>
      <c r="R15" s="55"/>
      <c r="S15" s="55"/>
      <c r="T15" s="55"/>
      <c r="U15" s="56"/>
      <c r="V15" s="57"/>
      <c r="W15" s="57">
        <f>W13+V14</f>
        <v>0</v>
      </c>
      <c r="X15" s="58"/>
      <c r="Y15" s="57"/>
      <c r="Z15" s="57">
        <f>Z13+Y14</f>
        <v>0</v>
      </c>
      <c r="AA15" s="59"/>
      <c r="AB15" s="60">
        <f>IF(AA14=AA12,AB13+Y14,Y14)</f>
        <v>0</v>
      </c>
      <c r="AC15" s="57" t="str">
        <f>IF(AA14=AA16,"",AB15)</f>
        <v/>
      </c>
      <c r="AD15" s="61"/>
      <c r="AE15" s="62"/>
      <c r="AF15" s="63"/>
      <c r="AG15" s="64"/>
      <c r="AH15" s="64"/>
      <c r="AI15" s="64"/>
    </row>
    <row r="16" spans="1:38" ht="12.95" customHeight="1">
      <c r="A16" s="65"/>
      <c r="B16" s="80"/>
      <c r="C16" s="80"/>
      <c r="D16" s="80"/>
      <c r="E16" s="80"/>
      <c r="F16" s="80"/>
      <c r="G16" s="80"/>
      <c r="H16" s="80"/>
      <c r="I16" s="55"/>
      <c r="J16" s="55"/>
      <c r="K16" s="55"/>
      <c r="L16" s="55"/>
      <c r="M16" s="55"/>
      <c r="N16" s="55"/>
      <c r="O16" s="55">
        <f>I17-I15</f>
        <v>0</v>
      </c>
      <c r="P16" s="55">
        <f>L17-L15</f>
        <v>0</v>
      </c>
      <c r="Q16" s="55">
        <f>M17-M15</f>
        <v>0</v>
      </c>
      <c r="R16" s="55">
        <f>IF(ABS(N17-N15)&gt;180*60,ABS(N17-N15)-360*60,N17-N15)</f>
        <v>0</v>
      </c>
      <c r="S16" s="55">
        <f>IF(P16=0,PI()/2,ATAN(R16/P16))</f>
        <v>1.5707963267948966</v>
      </c>
      <c r="T16" s="55">
        <f>IF(O16=0,ABS(R16*COS((J15+J17)/2)),ABS(Q16/COS(S16)))</f>
        <v>0</v>
      </c>
      <c r="U16" s="66">
        <f>IF(O16+0.0000001&lt;0,S16*180/PI()+180,(IF(R16+0.0000001&lt;0,S16*180/PI()+360,S16*180/PI())))</f>
        <v>90</v>
      </c>
      <c r="V16" s="57">
        <f>T16*1.85532</f>
        <v>0</v>
      </c>
      <c r="W16" s="57"/>
      <c r="X16" s="67"/>
      <c r="Y16" s="57">
        <f>V16*(1+X16/100)</f>
        <v>0</v>
      </c>
      <c r="Z16" s="57"/>
      <c r="AA16" s="56" t="s">
        <v>54</v>
      </c>
      <c r="AB16" s="60"/>
      <c r="AC16" s="57"/>
      <c r="AD16" s="68"/>
      <c r="AE16" s="69"/>
      <c r="AF16" s="70"/>
      <c r="AG16" s="64"/>
      <c r="AH16" s="64"/>
      <c r="AI16" s="64"/>
    </row>
    <row r="17" spans="1:35" ht="12.95" customHeight="1">
      <c r="A17" s="51">
        <f>A15+1</f>
        <v>6</v>
      </c>
      <c r="B17" s="52" t="s">
        <v>55</v>
      </c>
      <c r="C17" s="53"/>
      <c r="D17" s="81"/>
      <c r="E17" s="54"/>
      <c r="F17" s="53"/>
      <c r="G17" s="81"/>
      <c r="H17" s="54"/>
      <c r="I17" s="55">
        <f>IF(OR(C17&lt;0,D17&lt;0),C17-ABS(D17)/60,C17+ABS(D17)/60)</f>
        <v>0</v>
      </c>
      <c r="J17" s="55">
        <f>I17*PI()/180</f>
        <v>0</v>
      </c>
      <c r="K17" s="55">
        <f>SIN(J17)</f>
        <v>0</v>
      </c>
      <c r="L17" s="55">
        <f>3437.747*(LN(TAN(PI()/4+J17/2))-EE*K17-(EE^2)*(K17^3)/3)</f>
        <v>-3.8166658722360578E-13</v>
      </c>
      <c r="M17" s="55">
        <f>AA*(1-1/4*EE-3/64*EE^2-5/256*EE^3)*J17-AA*(3/8*EE+3/32*EE^2+45/1024*EE^3)*SIN(2*J17)+AA*(15/256*EE^2+45/1024*EE^3)*SIN(4*J17)</f>
        <v>0</v>
      </c>
      <c r="N17" s="55">
        <f>IF(OR(F17&lt;0,G17&lt;0),60*F17-ABS(G17),60*F17+ABS(G17))</f>
        <v>0</v>
      </c>
      <c r="O17" s="55"/>
      <c r="P17" s="55"/>
      <c r="Q17" s="55"/>
      <c r="R17" s="55"/>
      <c r="S17" s="55"/>
      <c r="T17" s="55"/>
      <c r="U17" s="56"/>
      <c r="V17" s="57"/>
      <c r="W17" s="57">
        <f>W15+V16</f>
        <v>0</v>
      </c>
      <c r="X17" s="58"/>
      <c r="Y17" s="57"/>
      <c r="Z17" s="57">
        <f>Z15+Y16</f>
        <v>0</v>
      </c>
      <c r="AA17" s="59"/>
      <c r="AB17" s="60">
        <f>IF(AA16=AA14,AB15+Y16,Y16)</f>
        <v>0</v>
      </c>
      <c r="AC17" s="57" t="str">
        <f>IF(AA16=AA18,"",AB17)</f>
        <v/>
      </c>
      <c r="AD17" s="61"/>
      <c r="AE17" s="62"/>
      <c r="AF17" s="63"/>
      <c r="AG17" s="64"/>
      <c r="AH17" s="64"/>
      <c r="AI17" s="64"/>
    </row>
    <row r="18" spans="1:35" ht="12.95" customHeight="1">
      <c r="A18" s="65"/>
      <c r="B18" s="80"/>
      <c r="C18" s="80"/>
      <c r="D18" s="80"/>
      <c r="E18" s="80"/>
      <c r="F18" s="80"/>
      <c r="G18" s="80"/>
      <c r="H18" s="80"/>
      <c r="I18" s="55"/>
      <c r="J18" s="55"/>
      <c r="K18" s="55"/>
      <c r="L18" s="55"/>
      <c r="M18" s="55"/>
      <c r="N18" s="55"/>
      <c r="O18" s="55">
        <f>I19-I17</f>
        <v>0</v>
      </c>
      <c r="P18" s="55">
        <f>L19-L17</f>
        <v>0</v>
      </c>
      <c r="Q18" s="55">
        <f>M19-M17</f>
        <v>0</v>
      </c>
      <c r="R18" s="55">
        <f>IF(ABS(N19-N17)&gt;180*60,ABS(N19-N17)-360*60,N19-N17)</f>
        <v>0</v>
      </c>
      <c r="S18" s="55">
        <f>IF(P18=0,PI()/2,ATAN(R18/P18))</f>
        <v>1.5707963267948966</v>
      </c>
      <c r="T18" s="55">
        <f>IF(O18=0,ABS(R18*COS((J17+J19)/2)),ABS(Q18/COS(S18)))</f>
        <v>0</v>
      </c>
      <c r="U18" s="66">
        <f>IF(O18+0.0000001&lt;0,S18*180/PI()+180,(IF(R18+0.0000001&lt;0,S18*180/PI()+360,S18*180/PI())))</f>
        <v>90</v>
      </c>
      <c r="V18" s="57">
        <f>T18*1.85532</f>
        <v>0</v>
      </c>
      <c r="W18" s="57"/>
      <c r="X18" s="67"/>
      <c r="Y18" s="57">
        <f>V18*(1+X18/100)</f>
        <v>0</v>
      </c>
      <c r="Z18" s="57"/>
      <c r="AA18" s="56" t="s">
        <v>54</v>
      </c>
      <c r="AB18" s="60"/>
      <c r="AC18" s="57"/>
      <c r="AD18" s="68"/>
      <c r="AE18" s="69"/>
      <c r="AF18" s="70"/>
      <c r="AG18" s="64"/>
      <c r="AH18" s="64"/>
      <c r="AI18" s="64"/>
    </row>
    <row r="19" spans="1:35" ht="12.95" customHeight="1">
      <c r="A19" s="51">
        <f>A17+1</f>
        <v>7</v>
      </c>
      <c r="B19" s="52" t="s">
        <v>55</v>
      </c>
      <c r="C19" s="53"/>
      <c r="D19" s="81"/>
      <c r="E19" s="54"/>
      <c r="F19" s="53"/>
      <c r="G19" s="81"/>
      <c r="H19" s="54"/>
      <c r="I19" s="55">
        <f>IF(OR(C19&lt;0,D19&lt;0),C19-ABS(D19)/60,C19+ABS(D19)/60)</f>
        <v>0</v>
      </c>
      <c r="J19" s="55">
        <f>I19*PI()/180</f>
        <v>0</v>
      </c>
      <c r="K19" s="55">
        <f>SIN(J19)</f>
        <v>0</v>
      </c>
      <c r="L19" s="55">
        <f>3437.747*(LN(TAN(PI()/4+J19/2))-EE*K19-(EE^2)*(K19^3)/3)</f>
        <v>-3.8166658722360578E-13</v>
      </c>
      <c r="M19" s="55">
        <f>AA*(1-1/4*EE-3/64*EE^2-5/256*EE^3)*J19-AA*(3/8*EE+3/32*EE^2+45/1024*EE^3)*SIN(2*J19)+AA*(15/256*EE^2+45/1024*EE^3)*SIN(4*J19)</f>
        <v>0</v>
      </c>
      <c r="N19" s="55">
        <f>IF(OR(F19&lt;0,G19&lt;0),60*F19-ABS(G19),60*F19+ABS(G19))</f>
        <v>0</v>
      </c>
      <c r="O19" s="55"/>
      <c r="P19" s="55"/>
      <c r="Q19" s="55"/>
      <c r="R19" s="55"/>
      <c r="S19" s="55"/>
      <c r="T19" s="55"/>
      <c r="U19" s="56"/>
      <c r="V19" s="57"/>
      <c r="W19" s="57">
        <f>W17+V18</f>
        <v>0</v>
      </c>
      <c r="X19" s="58"/>
      <c r="Y19" s="57"/>
      <c r="Z19" s="57">
        <f>Z17+Y18</f>
        <v>0</v>
      </c>
      <c r="AA19" s="59"/>
      <c r="AB19" s="60">
        <f>IF(AA18=AA16,AB17+Y18,Y18)</f>
        <v>0</v>
      </c>
      <c r="AC19" s="57" t="str">
        <f>IF(AA18=AA20,"",AB19)</f>
        <v/>
      </c>
      <c r="AD19" s="61"/>
      <c r="AE19" s="62"/>
      <c r="AF19" s="63"/>
      <c r="AG19" s="64"/>
      <c r="AH19" s="64"/>
      <c r="AI19" s="64"/>
    </row>
    <row r="20" spans="1:35" ht="12.95" customHeight="1">
      <c r="A20" s="65"/>
      <c r="B20" s="80"/>
      <c r="C20" s="80"/>
      <c r="D20" s="80"/>
      <c r="E20" s="80"/>
      <c r="F20" s="80"/>
      <c r="G20" s="80"/>
      <c r="H20" s="80"/>
      <c r="I20" s="55"/>
      <c r="J20" s="55"/>
      <c r="K20" s="55"/>
      <c r="L20" s="55"/>
      <c r="M20" s="55"/>
      <c r="N20" s="55"/>
      <c r="O20" s="55">
        <f>I21-I19</f>
        <v>0</v>
      </c>
      <c r="P20" s="55">
        <f>L21-L19</f>
        <v>0</v>
      </c>
      <c r="Q20" s="55">
        <f>M21-M19</f>
        <v>0</v>
      </c>
      <c r="R20" s="55">
        <f>IF(ABS(N21-N19)&gt;180*60,ABS(N21-N19)-360*60,N21-N19)</f>
        <v>0</v>
      </c>
      <c r="S20" s="55">
        <f>IF(P20=0,PI()/2,ATAN(R20/P20))</f>
        <v>1.5707963267948966</v>
      </c>
      <c r="T20" s="55">
        <f>IF(O20=0,ABS(R20*COS((J19+J21)/2)),ABS(Q20/COS(S20)))</f>
        <v>0</v>
      </c>
      <c r="U20" s="66">
        <f>IF(O20+0.0000001&lt;0,S20*180/PI()+180,(IF(R20+0.0000001&lt;0,S20*180/PI()+360,S20*180/PI())))</f>
        <v>90</v>
      </c>
      <c r="V20" s="57">
        <f>T20*1.85532</f>
        <v>0</v>
      </c>
      <c r="W20" s="57"/>
      <c r="X20" s="67"/>
      <c r="Y20" s="57">
        <f>V20*(1+X20/100)</f>
        <v>0</v>
      </c>
      <c r="Z20" s="57"/>
      <c r="AA20" s="56" t="s">
        <v>54</v>
      </c>
      <c r="AB20" s="60"/>
      <c r="AC20" s="57"/>
      <c r="AD20" s="68"/>
      <c r="AE20" s="69"/>
      <c r="AF20" s="70"/>
      <c r="AG20" s="64"/>
      <c r="AH20" s="64"/>
      <c r="AI20" s="64"/>
    </row>
    <row r="21" spans="1:35" ht="12.95" customHeight="1">
      <c r="A21" s="51">
        <f>A19+1</f>
        <v>8</v>
      </c>
      <c r="B21" s="52" t="s">
        <v>55</v>
      </c>
      <c r="C21" s="53"/>
      <c r="D21" s="81"/>
      <c r="E21" s="54"/>
      <c r="F21" s="53"/>
      <c r="G21" s="81"/>
      <c r="H21" s="54"/>
      <c r="I21" s="55">
        <f>IF(OR(C21&lt;0,D21&lt;0),C21-ABS(D21)/60,C21+ABS(D21)/60)</f>
        <v>0</v>
      </c>
      <c r="J21" s="55">
        <f>I21*PI()/180</f>
        <v>0</v>
      </c>
      <c r="K21" s="55">
        <f>SIN(J21)</f>
        <v>0</v>
      </c>
      <c r="L21" s="55">
        <f>3437.747*(LN(TAN(PI()/4+J21/2))-EE*K21-(EE^2)*(K21^3)/3)</f>
        <v>-3.8166658722360578E-13</v>
      </c>
      <c r="M21" s="55">
        <f>AA*(1-1/4*EE-3/64*EE^2-5/256*EE^3)*J21-AA*(3/8*EE+3/32*EE^2+45/1024*EE^3)*SIN(2*J21)+AA*(15/256*EE^2+45/1024*EE^3)*SIN(4*J21)</f>
        <v>0</v>
      </c>
      <c r="N21" s="55">
        <f>IF(OR(F21&lt;0,G21&lt;0),60*F21-ABS(G21),60*F21+ABS(G21))</f>
        <v>0</v>
      </c>
      <c r="O21" s="55"/>
      <c r="P21" s="55"/>
      <c r="Q21" s="55"/>
      <c r="R21" s="55"/>
      <c r="S21" s="55"/>
      <c r="T21" s="55"/>
      <c r="U21" s="56"/>
      <c r="V21" s="57"/>
      <c r="W21" s="57">
        <f>W19+V20</f>
        <v>0</v>
      </c>
      <c r="X21" s="58"/>
      <c r="Y21" s="57"/>
      <c r="Z21" s="57">
        <f>Z19+Y20</f>
        <v>0</v>
      </c>
      <c r="AA21" s="59"/>
      <c r="AB21" s="60">
        <f>IF(AA20=AA18,AB19+Y20,Y20)</f>
        <v>0</v>
      </c>
      <c r="AC21" s="57" t="str">
        <f>IF(AA20=AA22,"",AB21)</f>
        <v/>
      </c>
      <c r="AD21" s="61"/>
      <c r="AE21" s="62"/>
      <c r="AF21" s="63"/>
      <c r="AG21" s="64"/>
      <c r="AH21" s="64"/>
      <c r="AI21" s="64"/>
    </row>
    <row r="22" spans="1:35" ht="12.95" customHeight="1">
      <c r="A22" s="65"/>
      <c r="B22" s="80"/>
      <c r="C22" s="80"/>
      <c r="D22" s="80"/>
      <c r="E22" s="80"/>
      <c r="F22" s="80"/>
      <c r="G22" s="80"/>
      <c r="H22" s="80"/>
      <c r="I22" s="55"/>
      <c r="J22" s="55"/>
      <c r="K22" s="55"/>
      <c r="L22" s="55"/>
      <c r="M22" s="55"/>
      <c r="N22" s="55"/>
      <c r="O22" s="55">
        <f>I23-I21</f>
        <v>0</v>
      </c>
      <c r="P22" s="55">
        <f>L23-L21</f>
        <v>0</v>
      </c>
      <c r="Q22" s="55">
        <f>M23-M21</f>
        <v>0</v>
      </c>
      <c r="R22" s="55">
        <f>IF(ABS(N23-N21)&gt;180*60,ABS(N23-N21)-360*60,N23-N21)</f>
        <v>0</v>
      </c>
      <c r="S22" s="55">
        <f>IF(P22=0,PI()/2,ATAN(R22/P22))</f>
        <v>1.5707963267948966</v>
      </c>
      <c r="T22" s="55">
        <f>IF(O22=0,ABS(R22*COS((J21+J23)/2)),ABS(Q22/COS(S22)))</f>
        <v>0</v>
      </c>
      <c r="U22" s="66">
        <f>IF(O22+0.0000001&lt;0,S22*180/PI()+180,(IF(R22+0.0000001&lt;0,S22*180/PI()+360,S22*180/PI())))</f>
        <v>90</v>
      </c>
      <c r="V22" s="57">
        <f>T22*1.85532</f>
        <v>0</v>
      </c>
      <c r="W22" s="57"/>
      <c r="X22" s="67"/>
      <c r="Y22" s="57">
        <f>V22*(1+X22/100)</f>
        <v>0</v>
      </c>
      <c r="Z22" s="57"/>
      <c r="AA22" s="56" t="s">
        <v>54</v>
      </c>
      <c r="AB22" s="60"/>
      <c r="AC22" s="57"/>
      <c r="AD22" s="68"/>
      <c r="AE22" s="69"/>
      <c r="AF22" s="70"/>
      <c r="AG22" s="64"/>
      <c r="AH22" s="64"/>
      <c r="AI22" s="64"/>
    </row>
    <row r="23" spans="1:35" ht="12.95" customHeight="1">
      <c r="A23" s="51">
        <f>A21+1</f>
        <v>9</v>
      </c>
      <c r="B23" s="52" t="s">
        <v>55</v>
      </c>
      <c r="C23" s="53"/>
      <c r="D23" s="81"/>
      <c r="E23" s="54"/>
      <c r="F23" s="53"/>
      <c r="G23" s="81"/>
      <c r="H23" s="54"/>
      <c r="I23" s="55">
        <f>IF(OR(C23&lt;0,D23&lt;0),C23-ABS(D23)/60,C23+ABS(D23)/60)</f>
        <v>0</v>
      </c>
      <c r="J23" s="55">
        <f>I23*PI()/180</f>
        <v>0</v>
      </c>
      <c r="K23" s="55">
        <f>SIN(J23)</f>
        <v>0</v>
      </c>
      <c r="L23" s="55">
        <f>3437.747*(LN(TAN(PI()/4+J23/2))-EE*K23-(EE^2)*(K23^3)/3)</f>
        <v>-3.8166658722360578E-13</v>
      </c>
      <c r="M23" s="55">
        <f>AA*(1-1/4*EE-3/64*EE^2-5/256*EE^3)*J23-AA*(3/8*EE+3/32*EE^2+45/1024*EE^3)*SIN(2*J23)+AA*(15/256*EE^2+45/1024*EE^3)*SIN(4*J23)</f>
        <v>0</v>
      </c>
      <c r="N23" s="55">
        <f>IF(OR(F23&lt;0,G23&lt;0),60*F23-ABS(G23),60*F23+ABS(G23))</f>
        <v>0</v>
      </c>
      <c r="O23" s="55"/>
      <c r="P23" s="55"/>
      <c r="Q23" s="55"/>
      <c r="R23" s="55"/>
      <c r="S23" s="55"/>
      <c r="T23" s="55"/>
      <c r="U23" s="56"/>
      <c r="V23" s="57"/>
      <c r="W23" s="57">
        <f>W21+V22</f>
        <v>0</v>
      </c>
      <c r="X23" s="58"/>
      <c r="Y23" s="57"/>
      <c r="Z23" s="57">
        <f>Z21+Y22</f>
        <v>0</v>
      </c>
      <c r="AA23" s="59"/>
      <c r="AB23" s="60">
        <f>IF(AA22=AA20,AB21+Y22,Y22)</f>
        <v>0</v>
      </c>
      <c r="AC23" s="57" t="str">
        <f>IF(AA22=AA24,"",AB23)</f>
        <v/>
      </c>
      <c r="AD23" s="61"/>
      <c r="AE23" s="62"/>
      <c r="AF23" s="63"/>
      <c r="AG23" s="64"/>
      <c r="AH23" s="64"/>
      <c r="AI23" s="64"/>
    </row>
    <row r="24" spans="1:35" ht="12.95" customHeight="1">
      <c r="A24" s="65"/>
      <c r="B24" s="80"/>
      <c r="C24" s="80"/>
      <c r="D24" s="80"/>
      <c r="E24" s="80"/>
      <c r="F24" s="80"/>
      <c r="G24" s="80"/>
      <c r="H24" s="80"/>
      <c r="I24" s="55"/>
      <c r="J24" s="55"/>
      <c r="K24" s="55"/>
      <c r="L24" s="55"/>
      <c r="M24" s="55"/>
      <c r="N24" s="55"/>
      <c r="O24" s="55">
        <f>I25-I23</f>
        <v>0</v>
      </c>
      <c r="P24" s="55">
        <f>L25-L23</f>
        <v>0</v>
      </c>
      <c r="Q24" s="55">
        <f>M25-M23</f>
        <v>0</v>
      </c>
      <c r="R24" s="55">
        <f>IF(ABS(N25-N23)&gt;180*60,ABS(N25-N23)-360*60,N25-N23)</f>
        <v>0</v>
      </c>
      <c r="S24" s="55">
        <f>IF(P24=0,PI()/2,ATAN(R24/P24))</f>
        <v>1.5707963267948966</v>
      </c>
      <c r="T24" s="55">
        <f>IF(O24=0,ABS(R24*COS((J23+J25)/2)),ABS(Q24/COS(S24)))</f>
        <v>0</v>
      </c>
      <c r="U24" s="66">
        <f>IF(O24+0.0000001&lt;0,S24*180/PI()+180,(IF(R24+0.0000001&lt;0,S24*180/PI()+360,S24*180/PI())))</f>
        <v>90</v>
      </c>
      <c r="V24" s="57">
        <f>T24*1.85532</f>
        <v>0</v>
      </c>
      <c r="W24" s="57"/>
      <c r="X24" s="67"/>
      <c r="Y24" s="57">
        <f>V24*(1+X24/100)</f>
        <v>0</v>
      </c>
      <c r="Z24" s="57"/>
      <c r="AA24" s="56" t="s">
        <v>54</v>
      </c>
      <c r="AB24" s="60"/>
      <c r="AC24" s="57"/>
      <c r="AD24" s="68"/>
      <c r="AE24" s="69"/>
      <c r="AF24" s="70"/>
      <c r="AG24" s="64"/>
      <c r="AH24" s="64"/>
      <c r="AI24" s="64"/>
    </row>
    <row r="25" spans="1:35" ht="12.95" customHeight="1">
      <c r="A25" s="51">
        <f>A23+1</f>
        <v>10</v>
      </c>
      <c r="B25" s="52" t="s">
        <v>55</v>
      </c>
      <c r="C25" s="53"/>
      <c r="D25" s="81"/>
      <c r="E25" s="54"/>
      <c r="F25" s="53"/>
      <c r="G25" s="81"/>
      <c r="H25" s="54"/>
      <c r="I25" s="55">
        <f>IF(OR(C25&lt;0,D25&lt;0),C25-ABS(D25)/60,C25+ABS(D25)/60)</f>
        <v>0</v>
      </c>
      <c r="J25" s="55">
        <f>I25*PI()/180</f>
        <v>0</v>
      </c>
      <c r="K25" s="55">
        <f>SIN(J25)</f>
        <v>0</v>
      </c>
      <c r="L25" s="55">
        <f>3437.747*(LN(TAN(PI()/4+J25/2))-EE*K25-(EE^2)*(K25^3)/3)</f>
        <v>-3.8166658722360578E-13</v>
      </c>
      <c r="M25" s="55">
        <f>AA*(1-1/4*EE-3/64*EE^2-5/256*EE^3)*J25-AA*(3/8*EE+3/32*EE^2+45/1024*EE^3)*SIN(2*J25)+AA*(15/256*EE^2+45/1024*EE^3)*SIN(4*J25)</f>
        <v>0</v>
      </c>
      <c r="N25" s="55">
        <f>IF(OR(F25&lt;0,G25&lt;0),60*F25-ABS(G25),60*F25+ABS(G25))</f>
        <v>0</v>
      </c>
      <c r="O25" s="55"/>
      <c r="P25" s="55"/>
      <c r="Q25" s="55"/>
      <c r="R25" s="55"/>
      <c r="S25" s="55"/>
      <c r="T25" s="55"/>
      <c r="U25" s="56"/>
      <c r="V25" s="57"/>
      <c r="W25" s="57">
        <f>W23+V24</f>
        <v>0</v>
      </c>
      <c r="X25" s="58"/>
      <c r="Y25" s="57"/>
      <c r="Z25" s="57">
        <f>Z23+Y24</f>
        <v>0</v>
      </c>
      <c r="AA25" s="59"/>
      <c r="AB25" s="60">
        <f>IF(AA24=AA22,AB23+Y24,Y24)</f>
        <v>0</v>
      </c>
      <c r="AC25" s="57" t="str">
        <f>IF(AA24=AA26,"",AB25)</f>
        <v/>
      </c>
      <c r="AD25" s="61"/>
      <c r="AE25" s="62"/>
      <c r="AF25" s="63"/>
      <c r="AG25" s="64"/>
      <c r="AH25" s="64"/>
      <c r="AI25" s="64"/>
    </row>
    <row r="26" spans="1:35" ht="12.95" customHeight="1">
      <c r="A26" s="65"/>
      <c r="B26" s="80"/>
      <c r="C26" s="80"/>
      <c r="D26" s="80"/>
      <c r="E26" s="80"/>
      <c r="F26" s="80"/>
      <c r="G26" s="80"/>
      <c r="H26" s="80"/>
      <c r="I26" s="55"/>
      <c r="J26" s="55"/>
      <c r="K26" s="55"/>
      <c r="L26" s="55"/>
      <c r="M26" s="55"/>
      <c r="N26" s="55"/>
      <c r="O26" s="55">
        <f>I27-I25</f>
        <v>0</v>
      </c>
      <c r="P26" s="55">
        <f>L27-L25</f>
        <v>0</v>
      </c>
      <c r="Q26" s="55">
        <f>M27-M25</f>
        <v>0</v>
      </c>
      <c r="R26" s="55">
        <f>IF(ABS(N27-N25)&gt;180*60,ABS(N27-N25)-360*60,N27-N25)</f>
        <v>0</v>
      </c>
      <c r="S26" s="55">
        <f>IF(P26=0,PI()/2,ATAN(R26/P26))</f>
        <v>1.5707963267948966</v>
      </c>
      <c r="T26" s="55">
        <f>IF(O26=0,ABS(R26*COS((J25+J27)/2)),ABS(Q26/COS(S26)))</f>
        <v>0</v>
      </c>
      <c r="U26" s="66">
        <f>IF(O26+0.0000001&lt;0,S26*180/PI()+180,(IF(R26+0.0000001&lt;0,S26*180/PI()+360,S26*180/PI())))</f>
        <v>90</v>
      </c>
      <c r="V26" s="57">
        <f>T26*1.85532</f>
        <v>0</v>
      </c>
      <c r="W26" s="57"/>
      <c r="X26" s="67"/>
      <c r="Y26" s="57">
        <f>V26*(1+X26/100)</f>
        <v>0</v>
      </c>
      <c r="Z26" s="57"/>
      <c r="AA26" s="56" t="s">
        <v>54</v>
      </c>
      <c r="AB26" s="60"/>
      <c r="AC26" s="57"/>
      <c r="AD26" s="68"/>
      <c r="AE26" s="69"/>
      <c r="AF26" s="70"/>
      <c r="AG26" s="64"/>
      <c r="AH26" s="64"/>
      <c r="AI26" s="64"/>
    </row>
    <row r="27" spans="1:35" ht="12.95" customHeight="1">
      <c r="A27" s="51">
        <f>A25+1</f>
        <v>11</v>
      </c>
      <c r="B27" s="52" t="s">
        <v>55</v>
      </c>
      <c r="C27" s="53"/>
      <c r="D27" s="81"/>
      <c r="E27" s="54"/>
      <c r="F27" s="53"/>
      <c r="G27" s="81"/>
      <c r="H27" s="54"/>
      <c r="I27" s="55">
        <f>IF(OR(C27&lt;0,D27&lt;0),C27-ABS(D27)/60,C27+ABS(D27)/60)</f>
        <v>0</v>
      </c>
      <c r="J27" s="55">
        <f>I27*PI()/180</f>
        <v>0</v>
      </c>
      <c r="K27" s="55">
        <f>SIN(J27)</f>
        <v>0</v>
      </c>
      <c r="L27" s="55">
        <f>3437.747*(LN(TAN(PI()/4+J27/2))-EE*K27-(EE^2)*(K27^3)/3)</f>
        <v>-3.8166658722360578E-13</v>
      </c>
      <c r="M27" s="55">
        <f>AA*(1-1/4*EE-3/64*EE^2-5/256*EE^3)*J27-AA*(3/8*EE+3/32*EE^2+45/1024*EE^3)*SIN(2*J27)+AA*(15/256*EE^2+45/1024*EE^3)*SIN(4*J27)</f>
        <v>0</v>
      </c>
      <c r="N27" s="55">
        <f>IF(OR(F27&lt;0,G27&lt;0),60*F27-ABS(G27),60*F27+ABS(G27))</f>
        <v>0</v>
      </c>
      <c r="O27" s="55"/>
      <c r="P27" s="55"/>
      <c r="Q27" s="55"/>
      <c r="R27" s="55"/>
      <c r="S27" s="55"/>
      <c r="T27" s="55"/>
      <c r="U27" s="56"/>
      <c r="V27" s="57"/>
      <c r="W27" s="57">
        <f>W25+V26</f>
        <v>0</v>
      </c>
      <c r="X27" s="58"/>
      <c r="Y27" s="57"/>
      <c r="Z27" s="57">
        <f>Z25+Y26</f>
        <v>0</v>
      </c>
      <c r="AA27" s="59"/>
      <c r="AB27" s="60">
        <f>IF(AA26=AA24,AB25+Y26,Y26)</f>
        <v>0</v>
      </c>
      <c r="AC27" s="57" t="str">
        <f>IF(AA26=AA28,"",AB27)</f>
        <v/>
      </c>
      <c r="AD27" s="61"/>
      <c r="AE27" s="62"/>
      <c r="AF27" s="63"/>
      <c r="AG27" s="64"/>
      <c r="AH27" s="64"/>
      <c r="AI27" s="64"/>
    </row>
    <row r="28" spans="1:35" ht="12.95" customHeight="1">
      <c r="A28" s="65"/>
      <c r="B28" s="80"/>
      <c r="C28" s="80"/>
      <c r="D28" s="80"/>
      <c r="E28" s="80"/>
      <c r="F28" s="80"/>
      <c r="G28" s="80"/>
      <c r="H28" s="80"/>
      <c r="I28" s="55"/>
      <c r="J28" s="55"/>
      <c r="K28" s="55"/>
      <c r="L28" s="55"/>
      <c r="M28" s="55"/>
      <c r="N28" s="55"/>
      <c r="O28" s="55">
        <f>I29-I27</f>
        <v>0</v>
      </c>
      <c r="P28" s="55">
        <f>L29-L27</f>
        <v>0</v>
      </c>
      <c r="Q28" s="55">
        <f>M29-M27</f>
        <v>0</v>
      </c>
      <c r="R28" s="55">
        <f>IF(ABS(N29-N27)&gt;180*60,ABS(N29-N27)-360*60,N29-N27)</f>
        <v>0</v>
      </c>
      <c r="S28" s="55">
        <f>IF(P28=0,PI()/2,ATAN(R28/P28))</f>
        <v>1.5707963267948966</v>
      </c>
      <c r="T28" s="55">
        <f>IF(O28=0,ABS(R28*COS((J27+J29)/2)),ABS(Q28/COS(S28)))</f>
        <v>0</v>
      </c>
      <c r="U28" s="66">
        <f>IF(O28+0.0000001&lt;0,S28*180/PI()+180,(IF(R28+0.0000001&lt;0,S28*180/PI()+360,S28*180/PI())))</f>
        <v>90</v>
      </c>
      <c r="V28" s="57">
        <f>T28*1.85532</f>
        <v>0</v>
      </c>
      <c r="W28" s="57"/>
      <c r="X28" s="67"/>
      <c r="Y28" s="57">
        <f>V28*(1+X28/100)</f>
        <v>0</v>
      </c>
      <c r="Z28" s="57"/>
      <c r="AA28" s="56" t="s">
        <v>54</v>
      </c>
      <c r="AB28" s="60"/>
      <c r="AC28" s="57"/>
      <c r="AD28" s="68"/>
      <c r="AE28" s="69"/>
      <c r="AF28" s="70"/>
      <c r="AG28" s="64"/>
      <c r="AH28" s="64"/>
      <c r="AI28" s="64"/>
    </row>
    <row r="29" spans="1:35" ht="12.95" customHeight="1">
      <c r="A29" s="51">
        <f>A27+1</f>
        <v>12</v>
      </c>
      <c r="B29" s="52" t="s">
        <v>55</v>
      </c>
      <c r="C29" s="53"/>
      <c r="D29" s="81"/>
      <c r="E29" s="54"/>
      <c r="F29" s="53"/>
      <c r="G29" s="81"/>
      <c r="H29" s="54"/>
      <c r="I29" s="55">
        <f>IF(OR(C29&lt;0,D29&lt;0),C29-ABS(D29)/60,C29+ABS(D29)/60)</f>
        <v>0</v>
      </c>
      <c r="J29" s="55">
        <f>I29*PI()/180</f>
        <v>0</v>
      </c>
      <c r="K29" s="55">
        <f>SIN(J29)</f>
        <v>0</v>
      </c>
      <c r="L29" s="55">
        <f>3437.747*(LN(TAN(PI()/4+J29/2))-EE*K29-(EE^2)*(K29^3)/3)</f>
        <v>-3.8166658722360578E-13</v>
      </c>
      <c r="M29" s="55">
        <f>AA*(1-1/4*EE-3/64*EE^2-5/256*EE^3)*J29-AA*(3/8*EE+3/32*EE^2+45/1024*EE^3)*SIN(2*J29)+AA*(15/256*EE^2+45/1024*EE^3)*SIN(4*J29)</f>
        <v>0</v>
      </c>
      <c r="N29" s="55">
        <f>IF(OR(F29&lt;0,G29&lt;0),60*F29-ABS(G29),60*F29+ABS(G29))</f>
        <v>0</v>
      </c>
      <c r="O29" s="55"/>
      <c r="P29" s="55"/>
      <c r="Q29" s="55"/>
      <c r="R29" s="55"/>
      <c r="S29" s="55"/>
      <c r="T29" s="55"/>
      <c r="U29" s="56"/>
      <c r="V29" s="57"/>
      <c r="W29" s="57">
        <f>W27+V28</f>
        <v>0</v>
      </c>
      <c r="X29" s="58"/>
      <c r="Y29" s="57"/>
      <c r="Z29" s="57">
        <f>Z27+Y28</f>
        <v>0</v>
      </c>
      <c r="AA29" s="59"/>
      <c r="AB29" s="60">
        <f>IF(AA28=AA26,AB27+Y28,Y28)</f>
        <v>0</v>
      </c>
      <c r="AC29" s="57" t="str">
        <f>IF(AA28=AA30,"",AB29)</f>
        <v/>
      </c>
      <c r="AD29" s="61"/>
      <c r="AE29" s="62"/>
      <c r="AF29" s="63"/>
      <c r="AG29" s="64"/>
      <c r="AH29" s="64"/>
      <c r="AI29" s="64"/>
    </row>
    <row r="30" spans="1:35" ht="12.95" customHeight="1">
      <c r="A30" s="65"/>
      <c r="B30" s="80"/>
      <c r="C30" s="80"/>
      <c r="D30" s="80"/>
      <c r="E30" s="80"/>
      <c r="F30" s="80"/>
      <c r="G30" s="80"/>
      <c r="H30" s="80"/>
      <c r="I30" s="55"/>
      <c r="J30" s="55"/>
      <c r="K30" s="55"/>
      <c r="L30" s="55"/>
      <c r="M30" s="55"/>
      <c r="N30" s="55"/>
      <c r="O30" s="55">
        <f>I31-I29</f>
        <v>0</v>
      </c>
      <c r="P30" s="55">
        <f>L31-L29</f>
        <v>0</v>
      </c>
      <c r="Q30" s="55">
        <f>M31-M29</f>
        <v>0</v>
      </c>
      <c r="R30" s="55">
        <f>IF(ABS(N31-N29)&gt;180*60,ABS(N31-N29)-360*60,N31-N29)</f>
        <v>0</v>
      </c>
      <c r="S30" s="55">
        <f>IF(P30=0,PI()/2,ATAN(R30/P30))</f>
        <v>1.5707963267948966</v>
      </c>
      <c r="T30" s="55">
        <f>IF(O30=0,ABS(R30*COS((J29+J31)/2)),ABS(Q30/COS(S30)))</f>
        <v>0</v>
      </c>
      <c r="U30" s="66">
        <f>IF(O30+0.0000001&lt;0,S30*180/PI()+180,(IF(R30+0.0000001&lt;0,S30*180/PI()+360,S30*180/PI())))</f>
        <v>90</v>
      </c>
      <c r="V30" s="57">
        <f>T30*1.85532</f>
        <v>0</v>
      </c>
      <c r="W30" s="57"/>
      <c r="X30" s="67"/>
      <c r="Y30" s="57">
        <f>V30*(1+X30/100)</f>
        <v>0</v>
      </c>
      <c r="Z30" s="57"/>
      <c r="AA30" s="56" t="s">
        <v>54</v>
      </c>
      <c r="AB30" s="60"/>
      <c r="AC30" s="57"/>
      <c r="AD30" s="68"/>
      <c r="AE30" s="69"/>
      <c r="AF30" s="70"/>
      <c r="AG30" s="64"/>
      <c r="AH30" s="64"/>
      <c r="AI30" s="64"/>
    </row>
    <row r="31" spans="1:35" ht="12.95" customHeight="1">
      <c r="A31" s="51">
        <f>A29+1</f>
        <v>13</v>
      </c>
      <c r="B31" s="52" t="s">
        <v>55</v>
      </c>
      <c r="C31" s="53"/>
      <c r="D31" s="81"/>
      <c r="E31" s="54"/>
      <c r="F31" s="53"/>
      <c r="G31" s="81"/>
      <c r="H31" s="54"/>
      <c r="I31" s="55">
        <f>IF(OR(C31&lt;0,D31&lt;0),C31-ABS(D31)/60,C31+ABS(D31)/60)</f>
        <v>0</v>
      </c>
      <c r="J31" s="55">
        <f>I31*PI()/180</f>
        <v>0</v>
      </c>
      <c r="K31" s="55">
        <f>SIN(J31)</f>
        <v>0</v>
      </c>
      <c r="L31" s="55">
        <f>3437.747*(LN(TAN(PI()/4+J31/2))-EE*K31-(EE^2)*(K31^3)/3)</f>
        <v>-3.8166658722360578E-13</v>
      </c>
      <c r="M31" s="55">
        <f>AA*(1-1/4*EE-3/64*EE^2-5/256*EE^3)*J31-AA*(3/8*EE+3/32*EE^2+45/1024*EE^3)*SIN(2*J31)+AA*(15/256*EE^2+45/1024*EE^3)*SIN(4*J31)</f>
        <v>0</v>
      </c>
      <c r="N31" s="55">
        <f>IF(OR(F31&lt;0,G31&lt;0),60*F31-ABS(G31),60*F31+ABS(G31))</f>
        <v>0</v>
      </c>
      <c r="O31" s="55"/>
      <c r="P31" s="55"/>
      <c r="Q31" s="55"/>
      <c r="R31" s="55"/>
      <c r="S31" s="55"/>
      <c r="T31" s="55"/>
      <c r="U31" s="56"/>
      <c r="V31" s="57"/>
      <c r="W31" s="57">
        <f>W29+V30</f>
        <v>0</v>
      </c>
      <c r="X31" s="58"/>
      <c r="Y31" s="57"/>
      <c r="Z31" s="57">
        <f>Z29+Y30</f>
        <v>0</v>
      </c>
      <c r="AA31" s="59"/>
      <c r="AB31" s="60">
        <f>IF(AA30=AA28,AB29+Y30,Y30)</f>
        <v>0</v>
      </c>
      <c r="AC31" s="57" t="str">
        <f>IF(AA30=AA32,"",AB31)</f>
        <v/>
      </c>
      <c r="AD31" s="61"/>
      <c r="AE31" s="62"/>
      <c r="AF31" s="63"/>
      <c r="AG31" s="64"/>
      <c r="AH31" s="64"/>
      <c r="AI31" s="64"/>
    </row>
    <row r="32" spans="1:35" ht="12.95" customHeight="1">
      <c r="A32" s="65"/>
      <c r="B32" s="80"/>
      <c r="C32" s="80"/>
      <c r="D32" s="80"/>
      <c r="E32" s="80"/>
      <c r="F32" s="80"/>
      <c r="G32" s="80"/>
      <c r="H32" s="80"/>
      <c r="I32" s="55"/>
      <c r="J32" s="55"/>
      <c r="K32" s="55"/>
      <c r="L32" s="55"/>
      <c r="M32" s="55"/>
      <c r="N32" s="55"/>
      <c r="O32" s="55">
        <f>I33-I31</f>
        <v>0</v>
      </c>
      <c r="P32" s="55">
        <f>L33-L31</f>
        <v>0</v>
      </c>
      <c r="Q32" s="55">
        <f>M33-M31</f>
        <v>0</v>
      </c>
      <c r="R32" s="55">
        <f>IF(ABS(N33-N31)&gt;180*60,ABS(N33-N31)-360*60,N33-N31)</f>
        <v>0</v>
      </c>
      <c r="S32" s="55">
        <f>IF(P32=0,PI()/2,ATAN(R32/P32))</f>
        <v>1.5707963267948966</v>
      </c>
      <c r="T32" s="55">
        <f>IF(O32=0,ABS(R32*COS((J31+J33)/2)),ABS(Q32/COS(S32)))</f>
        <v>0</v>
      </c>
      <c r="U32" s="66">
        <f>IF(O32+0.0000001&lt;0,S32*180/PI()+180,(IF(R32+0.0000001&lt;0,S32*180/PI()+360,S32*180/PI())))</f>
        <v>90</v>
      </c>
      <c r="V32" s="57">
        <f>T32*1.85532</f>
        <v>0</v>
      </c>
      <c r="W32" s="57"/>
      <c r="X32" s="67"/>
      <c r="Y32" s="57">
        <f>V32*(1+X32/100)</f>
        <v>0</v>
      </c>
      <c r="Z32" s="57"/>
      <c r="AA32" s="56" t="s">
        <v>54</v>
      </c>
      <c r="AB32" s="60"/>
      <c r="AC32" s="57"/>
      <c r="AD32" s="68"/>
      <c r="AE32" s="69"/>
      <c r="AF32" s="70"/>
      <c r="AG32" s="64"/>
      <c r="AH32" s="64"/>
      <c r="AI32" s="64"/>
    </row>
    <row r="33" spans="1:35" ht="12.95" customHeight="1">
      <c r="A33" s="51">
        <f>A31+1</f>
        <v>14</v>
      </c>
      <c r="B33" s="52" t="s">
        <v>55</v>
      </c>
      <c r="C33" s="53"/>
      <c r="D33" s="81"/>
      <c r="E33" s="54"/>
      <c r="F33" s="53"/>
      <c r="G33" s="81"/>
      <c r="H33" s="54"/>
      <c r="I33" s="55">
        <f>IF(OR(C33&lt;0,D33&lt;0),C33-ABS(D33)/60,C33+ABS(D33)/60)</f>
        <v>0</v>
      </c>
      <c r="J33" s="55">
        <f>I33*PI()/180</f>
        <v>0</v>
      </c>
      <c r="K33" s="55">
        <f>SIN(J33)</f>
        <v>0</v>
      </c>
      <c r="L33" s="55">
        <f>3437.747*(LN(TAN(PI()/4+J33/2))-EE*K33-(EE^2)*(K33^3)/3)</f>
        <v>-3.8166658722360578E-13</v>
      </c>
      <c r="M33" s="55">
        <f>AA*(1-1/4*EE-3/64*EE^2-5/256*EE^3)*J33-AA*(3/8*EE+3/32*EE^2+45/1024*EE^3)*SIN(2*J33)+AA*(15/256*EE^2+45/1024*EE^3)*SIN(4*J33)</f>
        <v>0</v>
      </c>
      <c r="N33" s="55">
        <f>IF(OR(F33&lt;0,G33&lt;0),60*F33-ABS(G33),60*F33+ABS(G33))</f>
        <v>0</v>
      </c>
      <c r="O33" s="55"/>
      <c r="P33" s="55"/>
      <c r="Q33" s="55"/>
      <c r="R33" s="55"/>
      <c r="S33" s="55"/>
      <c r="T33" s="55"/>
      <c r="U33" s="56"/>
      <c r="V33" s="57"/>
      <c r="W33" s="57">
        <f>W31+V32</f>
        <v>0</v>
      </c>
      <c r="X33" s="58"/>
      <c r="Y33" s="57"/>
      <c r="Z33" s="57">
        <f>Z31+Y32</f>
        <v>0</v>
      </c>
      <c r="AA33" s="59"/>
      <c r="AB33" s="60">
        <f>IF(AA32=AA30,AB31+Y32,Y32)</f>
        <v>0</v>
      </c>
      <c r="AC33" s="57" t="str">
        <f>IF(AA32=AA34,"",AB33)</f>
        <v/>
      </c>
      <c r="AD33" s="61"/>
      <c r="AE33" s="62"/>
      <c r="AF33" s="63"/>
      <c r="AG33" s="64"/>
      <c r="AH33" s="64"/>
      <c r="AI33" s="64"/>
    </row>
    <row r="34" spans="1:35" ht="12.95" customHeight="1">
      <c r="A34" s="65"/>
      <c r="B34" s="80"/>
      <c r="C34" s="80"/>
      <c r="D34" s="80"/>
      <c r="E34" s="80"/>
      <c r="F34" s="80"/>
      <c r="G34" s="80"/>
      <c r="H34" s="80"/>
      <c r="I34" s="55"/>
      <c r="J34" s="55"/>
      <c r="K34" s="55"/>
      <c r="L34" s="55"/>
      <c r="M34" s="55"/>
      <c r="N34" s="55"/>
      <c r="O34" s="55">
        <f>I35-I33</f>
        <v>0</v>
      </c>
      <c r="P34" s="55">
        <f>L35-L33</f>
        <v>0</v>
      </c>
      <c r="Q34" s="55">
        <f>M35-M33</f>
        <v>0</v>
      </c>
      <c r="R34" s="55">
        <f>IF(ABS(N35-N33)&gt;180*60,ABS(N35-N33)-360*60,N35-N33)</f>
        <v>0</v>
      </c>
      <c r="S34" s="55">
        <f>IF(P34=0,PI()/2,ATAN(R34/P34))</f>
        <v>1.5707963267948966</v>
      </c>
      <c r="T34" s="55">
        <f>IF(O34=0,ABS(R34*COS((J33+J35)/2)),ABS(Q34/COS(S34)))</f>
        <v>0</v>
      </c>
      <c r="U34" s="66">
        <f>IF(O34+0.0000001&lt;0,S34*180/PI()+180,(IF(R34+0.0000001&lt;0,S34*180/PI()+360,S34*180/PI())))</f>
        <v>90</v>
      </c>
      <c r="V34" s="57">
        <f>T34*1.85532</f>
        <v>0</v>
      </c>
      <c r="W34" s="57"/>
      <c r="X34" s="67"/>
      <c r="Y34" s="57">
        <f>V34*(1+X34/100)</f>
        <v>0</v>
      </c>
      <c r="Z34" s="57"/>
      <c r="AA34" s="56" t="s">
        <v>54</v>
      </c>
      <c r="AB34" s="60"/>
      <c r="AC34" s="57"/>
      <c r="AD34" s="68"/>
      <c r="AE34" s="69"/>
      <c r="AF34" s="70"/>
      <c r="AG34" s="64"/>
      <c r="AH34" s="64"/>
      <c r="AI34" s="64"/>
    </row>
    <row r="35" spans="1:35" ht="12.95" customHeight="1">
      <c r="A35" s="51">
        <f>A33+1</f>
        <v>15</v>
      </c>
      <c r="B35" s="52" t="s">
        <v>55</v>
      </c>
      <c r="C35" s="53"/>
      <c r="D35" s="81"/>
      <c r="E35" s="54"/>
      <c r="F35" s="53"/>
      <c r="G35" s="81"/>
      <c r="H35" s="54"/>
      <c r="I35" s="55">
        <f>IF(OR(C35&lt;0,D35&lt;0),C35-ABS(D35)/60,C35+ABS(D35)/60)</f>
        <v>0</v>
      </c>
      <c r="J35" s="55">
        <f>I35*PI()/180</f>
        <v>0</v>
      </c>
      <c r="K35" s="55">
        <f>SIN(J35)</f>
        <v>0</v>
      </c>
      <c r="L35" s="55">
        <f>3437.747*(LN(TAN(PI()/4+J35/2))-EE*K35-(EE^2)*(K35^3)/3)</f>
        <v>-3.8166658722360578E-13</v>
      </c>
      <c r="M35" s="55">
        <f>AA*(1-1/4*EE-3/64*EE^2-5/256*EE^3)*J35-AA*(3/8*EE+3/32*EE^2+45/1024*EE^3)*SIN(2*J35)+AA*(15/256*EE^2+45/1024*EE^3)*SIN(4*J35)</f>
        <v>0</v>
      </c>
      <c r="N35" s="55">
        <f>IF(OR(F35&lt;0,G35&lt;0),60*F35-ABS(G35),60*F35+ABS(G35))</f>
        <v>0</v>
      </c>
      <c r="O35" s="55"/>
      <c r="P35" s="55"/>
      <c r="Q35" s="55"/>
      <c r="R35" s="55"/>
      <c r="S35" s="55"/>
      <c r="T35" s="55"/>
      <c r="U35" s="56"/>
      <c r="V35" s="57"/>
      <c r="W35" s="57">
        <f>W33+V34</f>
        <v>0</v>
      </c>
      <c r="X35" s="58"/>
      <c r="Y35" s="57"/>
      <c r="Z35" s="57">
        <f>Z33+Y34</f>
        <v>0</v>
      </c>
      <c r="AA35" s="59"/>
      <c r="AB35" s="60">
        <f>IF(AA34=AA32,AB33+Y34,Y34)</f>
        <v>0</v>
      </c>
      <c r="AC35" s="57" t="str">
        <f>IF(AA34=AA36,"",AB35)</f>
        <v/>
      </c>
      <c r="AD35" s="61"/>
      <c r="AE35" s="62"/>
      <c r="AF35" s="63"/>
      <c r="AG35" s="64"/>
      <c r="AH35" s="64"/>
      <c r="AI35" s="64"/>
    </row>
    <row r="36" spans="1:35" ht="12.95" customHeight="1">
      <c r="A36" s="65"/>
      <c r="B36" s="80"/>
      <c r="C36" s="80"/>
      <c r="D36" s="80"/>
      <c r="E36" s="80"/>
      <c r="F36" s="80"/>
      <c r="G36" s="80"/>
      <c r="H36" s="80"/>
      <c r="I36" s="55"/>
      <c r="J36" s="55"/>
      <c r="K36" s="55"/>
      <c r="L36" s="55"/>
      <c r="M36" s="55"/>
      <c r="N36" s="55"/>
      <c r="O36" s="55">
        <f>I37-I35</f>
        <v>0</v>
      </c>
      <c r="P36" s="55">
        <f>L37-L35</f>
        <v>0</v>
      </c>
      <c r="Q36" s="55">
        <f>M37-M35</f>
        <v>0</v>
      </c>
      <c r="R36" s="55">
        <f>IF(ABS(N37-N35)&gt;180*60,ABS(N37-N35)-360*60,N37-N35)</f>
        <v>0</v>
      </c>
      <c r="S36" s="55">
        <f>IF(P36=0,PI()/2,ATAN(R36/P36))</f>
        <v>1.5707963267948966</v>
      </c>
      <c r="T36" s="55">
        <f>IF(O36=0,ABS(R36*COS((J35+J37)/2)),ABS(Q36/COS(S36)))</f>
        <v>0</v>
      </c>
      <c r="U36" s="66">
        <f>IF(O36+0.0000001&lt;0,S36*180/PI()+180,(IF(R36+0.0000001&lt;0,S36*180/PI()+360,S36*180/PI())))</f>
        <v>90</v>
      </c>
      <c r="V36" s="57">
        <f>T36*1.85532</f>
        <v>0</v>
      </c>
      <c r="W36" s="57"/>
      <c r="X36" s="67"/>
      <c r="Y36" s="57">
        <f>V36*(1+X36/100)</f>
        <v>0</v>
      </c>
      <c r="Z36" s="57"/>
      <c r="AA36" s="56" t="s">
        <v>54</v>
      </c>
      <c r="AB36" s="60"/>
      <c r="AC36" s="57"/>
      <c r="AD36" s="68"/>
      <c r="AE36" s="69"/>
      <c r="AF36" s="70"/>
      <c r="AG36" s="64"/>
      <c r="AH36" s="64"/>
      <c r="AI36" s="64"/>
    </row>
    <row r="37" spans="1:35" ht="12.95" customHeight="1">
      <c r="A37" s="51">
        <f>A35+1</f>
        <v>16</v>
      </c>
      <c r="B37" s="52" t="s">
        <v>55</v>
      </c>
      <c r="C37" s="53"/>
      <c r="D37" s="81"/>
      <c r="E37" s="54"/>
      <c r="F37" s="53"/>
      <c r="G37" s="81"/>
      <c r="H37" s="54"/>
      <c r="I37" s="55">
        <f>IF(OR(C37&lt;0,D37&lt;0),C37-ABS(D37)/60,C37+ABS(D37)/60)</f>
        <v>0</v>
      </c>
      <c r="J37" s="55">
        <f>I37*PI()/180</f>
        <v>0</v>
      </c>
      <c r="K37" s="55">
        <f>SIN(J37)</f>
        <v>0</v>
      </c>
      <c r="L37" s="55">
        <f>3437.747*(LN(TAN(PI()/4+J37/2))-EE*K37-(EE^2)*(K37^3)/3)</f>
        <v>-3.8166658722360578E-13</v>
      </c>
      <c r="M37" s="55">
        <f>AA*(1-1/4*EE-3/64*EE^2-5/256*EE^3)*J37-AA*(3/8*EE+3/32*EE^2+45/1024*EE^3)*SIN(2*J37)+AA*(15/256*EE^2+45/1024*EE^3)*SIN(4*J37)</f>
        <v>0</v>
      </c>
      <c r="N37" s="55">
        <f>IF(OR(F37&lt;0,G37&lt;0),60*F37-ABS(G37),60*F37+ABS(G37))</f>
        <v>0</v>
      </c>
      <c r="O37" s="55"/>
      <c r="P37" s="55"/>
      <c r="Q37" s="55"/>
      <c r="R37" s="55"/>
      <c r="S37" s="55"/>
      <c r="T37" s="55"/>
      <c r="U37" s="56"/>
      <c r="V37" s="57"/>
      <c r="W37" s="57">
        <f>W35+V36</f>
        <v>0</v>
      </c>
      <c r="X37" s="58"/>
      <c r="Y37" s="57"/>
      <c r="Z37" s="57">
        <f>Z35+Y36</f>
        <v>0</v>
      </c>
      <c r="AA37" s="59"/>
      <c r="AB37" s="60">
        <f>IF(AA36=AA34,AB35+Y36,Y36)</f>
        <v>0</v>
      </c>
      <c r="AC37" s="57" t="str">
        <f>IF(AA36=AA38,"",AB37)</f>
        <v/>
      </c>
      <c r="AD37" s="61"/>
      <c r="AE37" s="62"/>
      <c r="AF37" s="63"/>
      <c r="AG37" s="64"/>
      <c r="AH37" s="64"/>
      <c r="AI37" s="64"/>
    </row>
    <row r="38" spans="1:35" ht="12.95" customHeight="1">
      <c r="A38" s="65"/>
      <c r="B38" s="80"/>
      <c r="C38" s="80"/>
      <c r="D38" s="80"/>
      <c r="E38" s="80"/>
      <c r="F38" s="80"/>
      <c r="G38" s="80"/>
      <c r="H38" s="80"/>
      <c r="I38" s="55"/>
      <c r="J38" s="55"/>
      <c r="K38" s="55"/>
      <c r="L38" s="55"/>
      <c r="M38" s="55"/>
      <c r="N38" s="55"/>
      <c r="O38" s="55">
        <f>I39-I37</f>
        <v>0</v>
      </c>
      <c r="P38" s="55">
        <f>L39-L37</f>
        <v>0</v>
      </c>
      <c r="Q38" s="55">
        <f>M39-M37</f>
        <v>0</v>
      </c>
      <c r="R38" s="55">
        <f>IF(ABS(N39-N37)&gt;180*60,ABS(N39-N37)-360*60,N39-N37)</f>
        <v>0</v>
      </c>
      <c r="S38" s="55">
        <f>IF(P38=0,PI()/2,ATAN(R38/P38))</f>
        <v>1.5707963267948966</v>
      </c>
      <c r="T38" s="55">
        <f>IF(O38=0,ABS(R38*COS((J37+J39)/2)),ABS(Q38/COS(S38)))</f>
        <v>0</v>
      </c>
      <c r="U38" s="66">
        <f>IF(O38+0.0000001&lt;0,S38*180/PI()+180,(IF(R38+0.0000001&lt;0,S38*180/PI()+360,S38*180/PI())))</f>
        <v>90</v>
      </c>
      <c r="V38" s="57">
        <f>T38*1.85532</f>
        <v>0</v>
      </c>
      <c r="W38" s="57"/>
      <c r="X38" s="67"/>
      <c r="Y38" s="57">
        <f>V38*(1+X38/100)</f>
        <v>0</v>
      </c>
      <c r="Z38" s="57"/>
      <c r="AA38" s="56" t="s">
        <v>54</v>
      </c>
      <c r="AB38" s="60"/>
      <c r="AC38" s="57"/>
      <c r="AD38" s="68"/>
      <c r="AE38" s="69"/>
      <c r="AF38" s="70"/>
      <c r="AG38" s="64"/>
      <c r="AH38" s="64"/>
      <c r="AI38" s="64"/>
    </row>
    <row r="39" spans="1:35" ht="12.95" customHeight="1">
      <c r="A39" s="51">
        <f>A37+1</f>
        <v>17</v>
      </c>
      <c r="B39" s="52" t="s">
        <v>55</v>
      </c>
      <c r="C39" s="53"/>
      <c r="D39" s="81"/>
      <c r="E39" s="54"/>
      <c r="F39" s="53"/>
      <c r="G39" s="81"/>
      <c r="H39" s="54"/>
      <c r="I39" s="55">
        <f>IF(OR(C39&lt;0,D39&lt;0),C39-ABS(D39)/60,C39+ABS(D39)/60)</f>
        <v>0</v>
      </c>
      <c r="J39" s="55">
        <f>I39*PI()/180</f>
        <v>0</v>
      </c>
      <c r="K39" s="55">
        <f>SIN(J39)</f>
        <v>0</v>
      </c>
      <c r="L39" s="55">
        <f>3437.747*(LN(TAN(PI()/4+J39/2))-EE*K39-(EE^2)*(K39^3)/3)</f>
        <v>-3.8166658722360578E-13</v>
      </c>
      <c r="M39" s="55">
        <f>AA*(1-1/4*EE-3/64*EE^2-5/256*EE^3)*J39-AA*(3/8*EE+3/32*EE^2+45/1024*EE^3)*SIN(2*J39)+AA*(15/256*EE^2+45/1024*EE^3)*SIN(4*J39)</f>
        <v>0</v>
      </c>
      <c r="N39" s="55">
        <f>IF(OR(F39&lt;0,G39&lt;0),60*F39-ABS(G39),60*F39+ABS(G39))</f>
        <v>0</v>
      </c>
      <c r="O39" s="55"/>
      <c r="P39" s="55"/>
      <c r="Q39" s="55"/>
      <c r="R39" s="55"/>
      <c r="S39" s="55"/>
      <c r="T39" s="55"/>
      <c r="U39" s="56"/>
      <c r="V39" s="57"/>
      <c r="W39" s="57">
        <f>W37+V38</f>
        <v>0</v>
      </c>
      <c r="X39" s="58"/>
      <c r="Y39" s="57"/>
      <c r="Z39" s="57">
        <f>Z37+Y38</f>
        <v>0</v>
      </c>
      <c r="AA39" s="59"/>
      <c r="AB39" s="60">
        <f>IF(AA38=AA36,AB37+Y38,Y38)</f>
        <v>0</v>
      </c>
      <c r="AC39" s="57" t="str">
        <f>IF(AA38=AA40,"",AB39)</f>
        <v/>
      </c>
      <c r="AD39" s="61"/>
      <c r="AE39" s="62"/>
      <c r="AF39" s="63"/>
      <c r="AG39" s="64"/>
      <c r="AH39" s="64"/>
      <c r="AI39" s="64"/>
    </row>
    <row r="40" spans="1:35" ht="12.95" customHeight="1">
      <c r="A40" s="65"/>
      <c r="B40" s="80"/>
      <c r="C40" s="80"/>
      <c r="D40" s="80"/>
      <c r="E40" s="80"/>
      <c r="F40" s="80"/>
      <c r="G40" s="80"/>
      <c r="H40" s="80"/>
      <c r="I40" s="55"/>
      <c r="J40" s="55"/>
      <c r="K40" s="55"/>
      <c r="L40" s="55"/>
      <c r="M40" s="55"/>
      <c r="N40" s="55"/>
      <c r="O40" s="55">
        <f>I41-I39</f>
        <v>0</v>
      </c>
      <c r="P40" s="55">
        <f>L41-L39</f>
        <v>0</v>
      </c>
      <c r="Q40" s="55">
        <f>M41-M39</f>
        <v>0</v>
      </c>
      <c r="R40" s="55">
        <f>IF(ABS(N41-N39)&gt;180*60,ABS(N41-N39)-360*60,N41-N39)</f>
        <v>0</v>
      </c>
      <c r="S40" s="55">
        <f>IF(P40=0,PI()/2,ATAN(R40/P40))</f>
        <v>1.5707963267948966</v>
      </c>
      <c r="T40" s="55">
        <f>IF(O40=0,ABS(R40*COS((J39+J41)/2)),ABS(Q40/COS(S40)))</f>
        <v>0</v>
      </c>
      <c r="U40" s="66">
        <f>IF(O40+0.0000001&lt;0,S40*180/PI()+180,(IF(R40+0.0000001&lt;0,S40*180/PI()+360,S40*180/PI())))</f>
        <v>90</v>
      </c>
      <c r="V40" s="57">
        <f>T40*1.85532</f>
        <v>0</v>
      </c>
      <c r="W40" s="57"/>
      <c r="X40" s="67"/>
      <c r="Y40" s="57">
        <f>V40*(1+X40/100)</f>
        <v>0</v>
      </c>
      <c r="Z40" s="57"/>
      <c r="AA40" s="56" t="s">
        <v>54</v>
      </c>
      <c r="AB40" s="60"/>
      <c r="AC40" s="57"/>
      <c r="AD40" s="68"/>
      <c r="AE40" s="69"/>
      <c r="AF40" s="70"/>
      <c r="AG40" s="64"/>
      <c r="AH40" s="64"/>
      <c r="AI40" s="64"/>
    </row>
    <row r="41" spans="1:35" ht="12.95" customHeight="1">
      <c r="A41" s="51">
        <f>A39+1</f>
        <v>18</v>
      </c>
      <c r="B41" s="52" t="s">
        <v>55</v>
      </c>
      <c r="C41" s="53"/>
      <c r="D41" s="81"/>
      <c r="E41" s="54"/>
      <c r="F41" s="53"/>
      <c r="G41" s="81"/>
      <c r="H41" s="54"/>
      <c r="I41" s="55">
        <f>IF(OR(C41&lt;0,D41&lt;0),C41-ABS(D41)/60,C41+ABS(D41)/60)</f>
        <v>0</v>
      </c>
      <c r="J41" s="55">
        <f>I41*PI()/180</f>
        <v>0</v>
      </c>
      <c r="K41" s="55">
        <f>SIN(J41)</f>
        <v>0</v>
      </c>
      <c r="L41" s="55">
        <f>3437.747*(LN(TAN(PI()/4+J41/2))-EE*K41-(EE^2)*(K41^3)/3)</f>
        <v>-3.8166658722360578E-13</v>
      </c>
      <c r="M41" s="55">
        <f>AA*(1-1/4*EE-3/64*EE^2-5/256*EE^3)*J41-AA*(3/8*EE+3/32*EE^2+45/1024*EE^3)*SIN(2*J41)+AA*(15/256*EE^2+45/1024*EE^3)*SIN(4*J41)</f>
        <v>0</v>
      </c>
      <c r="N41" s="55">
        <f>IF(OR(F41&lt;0,G41&lt;0),60*F41-ABS(G41),60*F41+ABS(G41))</f>
        <v>0</v>
      </c>
      <c r="O41" s="55"/>
      <c r="P41" s="55"/>
      <c r="Q41" s="55"/>
      <c r="R41" s="55"/>
      <c r="S41" s="55"/>
      <c r="T41" s="55"/>
      <c r="U41" s="56"/>
      <c r="V41" s="57"/>
      <c r="W41" s="57">
        <f>W39+V40</f>
        <v>0</v>
      </c>
      <c r="X41" s="58"/>
      <c r="Y41" s="57"/>
      <c r="Z41" s="57">
        <f>Z39+Y40</f>
        <v>0</v>
      </c>
      <c r="AA41" s="59"/>
      <c r="AB41" s="60">
        <f>IF(AA40=AA38,AB39+Y40,Y40)</f>
        <v>0</v>
      </c>
      <c r="AC41" s="57" t="str">
        <f>IF(AA40=AA42,"",AB41)</f>
        <v/>
      </c>
      <c r="AD41" s="61"/>
      <c r="AE41" s="62"/>
      <c r="AF41" s="63"/>
      <c r="AG41" s="64"/>
      <c r="AH41" s="64"/>
      <c r="AI41" s="64"/>
    </row>
    <row r="42" spans="1:35" ht="12.95" customHeight="1">
      <c r="A42" s="65"/>
      <c r="B42" s="80"/>
      <c r="C42" s="80"/>
      <c r="D42" s="80"/>
      <c r="E42" s="80"/>
      <c r="F42" s="80"/>
      <c r="G42" s="80"/>
      <c r="H42" s="80"/>
      <c r="I42" s="55"/>
      <c r="J42" s="55"/>
      <c r="K42" s="55"/>
      <c r="L42" s="55"/>
      <c r="M42" s="55"/>
      <c r="N42" s="55"/>
      <c r="O42" s="55">
        <f>I43-I41</f>
        <v>0</v>
      </c>
      <c r="P42" s="55">
        <f>L43-L41</f>
        <v>0</v>
      </c>
      <c r="Q42" s="55">
        <f>M43-M41</f>
        <v>0</v>
      </c>
      <c r="R42" s="55">
        <f>IF(ABS(N43-N41)&gt;180*60,ABS(N43-N41)-360*60,N43-N41)</f>
        <v>0</v>
      </c>
      <c r="S42" s="55">
        <f>IF(P42=0,PI()/2,ATAN(R42/P42))</f>
        <v>1.5707963267948966</v>
      </c>
      <c r="T42" s="55">
        <f>IF(O42=0,ABS(R42*COS((J41+J43)/2)),ABS(Q42/COS(S42)))</f>
        <v>0</v>
      </c>
      <c r="U42" s="66">
        <f>IF(O42+0.0000001&lt;0,S42*180/PI()+180,(IF(R42+0.0000001&lt;0,S42*180/PI()+360,S42*180/PI())))</f>
        <v>90</v>
      </c>
      <c r="V42" s="57">
        <f>T42*1.85532</f>
        <v>0</v>
      </c>
      <c r="W42" s="57"/>
      <c r="X42" s="67"/>
      <c r="Y42" s="57">
        <f>V42*(1+X42/100)</f>
        <v>0</v>
      </c>
      <c r="Z42" s="57"/>
      <c r="AA42" s="56" t="s">
        <v>54</v>
      </c>
      <c r="AB42" s="60"/>
      <c r="AC42" s="57"/>
      <c r="AD42" s="68"/>
      <c r="AE42" s="69"/>
      <c r="AF42" s="70"/>
      <c r="AG42" s="64"/>
      <c r="AH42" s="64"/>
      <c r="AI42" s="64"/>
    </row>
    <row r="43" spans="1:35" ht="12.95" customHeight="1">
      <c r="A43" s="51">
        <f>A41+1</f>
        <v>19</v>
      </c>
      <c r="B43" s="52" t="s">
        <v>55</v>
      </c>
      <c r="C43" s="53"/>
      <c r="D43" s="81"/>
      <c r="E43" s="54"/>
      <c r="F43" s="53"/>
      <c r="G43" s="81"/>
      <c r="H43" s="54"/>
      <c r="I43" s="55">
        <f>IF(OR(C43&lt;0,D43&lt;0),C43-ABS(D43)/60,C43+ABS(D43)/60)</f>
        <v>0</v>
      </c>
      <c r="J43" s="55">
        <f>I43*PI()/180</f>
        <v>0</v>
      </c>
      <c r="K43" s="55">
        <f>SIN(J43)</f>
        <v>0</v>
      </c>
      <c r="L43" s="55">
        <f>3437.747*(LN(TAN(PI()/4+J43/2))-EE*K43-(EE^2)*(K43^3)/3)</f>
        <v>-3.8166658722360578E-13</v>
      </c>
      <c r="M43" s="55">
        <f>AA*(1-1/4*EE-3/64*EE^2-5/256*EE^3)*J43-AA*(3/8*EE+3/32*EE^2+45/1024*EE^3)*SIN(2*J43)+AA*(15/256*EE^2+45/1024*EE^3)*SIN(4*J43)</f>
        <v>0</v>
      </c>
      <c r="N43" s="55">
        <f>IF(OR(F43&lt;0,G43&lt;0),60*F43-ABS(G43),60*F43+ABS(G43))</f>
        <v>0</v>
      </c>
      <c r="O43" s="55"/>
      <c r="P43" s="55"/>
      <c r="Q43" s="55"/>
      <c r="R43" s="55"/>
      <c r="S43" s="55"/>
      <c r="T43" s="55"/>
      <c r="U43" s="56"/>
      <c r="V43" s="57"/>
      <c r="W43" s="57">
        <f>W41+V42</f>
        <v>0</v>
      </c>
      <c r="X43" s="58"/>
      <c r="Y43" s="57"/>
      <c r="Z43" s="57">
        <f>Z41+Y42</f>
        <v>0</v>
      </c>
      <c r="AA43" s="59"/>
      <c r="AB43" s="60">
        <f>IF(AA42=AA40,AB41+Y42,Y42)</f>
        <v>0</v>
      </c>
      <c r="AC43" s="57" t="str">
        <f>IF(AA42=AA44,"",AB43)</f>
        <v/>
      </c>
      <c r="AD43" s="61"/>
      <c r="AE43" s="62"/>
      <c r="AF43" s="63"/>
      <c r="AG43" s="64"/>
      <c r="AH43" s="64"/>
      <c r="AI43" s="64"/>
    </row>
    <row r="44" spans="1:35" ht="12.95" customHeight="1">
      <c r="A44" s="65"/>
      <c r="B44" s="80"/>
      <c r="C44" s="80"/>
      <c r="D44" s="80"/>
      <c r="E44" s="80"/>
      <c r="F44" s="80"/>
      <c r="G44" s="80"/>
      <c r="H44" s="80"/>
      <c r="I44" s="55"/>
      <c r="J44" s="55"/>
      <c r="K44" s="55"/>
      <c r="L44" s="55"/>
      <c r="M44" s="55"/>
      <c r="N44" s="55"/>
      <c r="O44" s="55">
        <f>I45-I43</f>
        <v>0</v>
      </c>
      <c r="P44" s="55">
        <f>L45-L43</f>
        <v>0</v>
      </c>
      <c r="Q44" s="55">
        <f>M45-M43</f>
        <v>0</v>
      </c>
      <c r="R44" s="55">
        <f>IF(ABS(N45-N43)&gt;180*60,ABS(N45-N43)-360*60,N45-N43)</f>
        <v>0</v>
      </c>
      <c r="S44" s="55">
        <f>IF(P44=0,PI()/2,ATAN(R44/P44))</f>
        <v>1.5707963267948966</v>
      </c>
      <c r="T44" s="55">
        <f>IF(O44=0,ABS(R44*COS((J43+J45)/2)),ABS(Q44/COS(S44)))</f>
        <v>0</v>
      </c>
      <c r="U44" s="66">
        <f>IF(O44+0.0000001&lt;0,S44*180/PI()+180,(IF(R44+0.0000001&lt;0,S44*180/PI()+360,S44*180/PI())))</f>
        <v>90</v>
      </c>
      <c r="V44" s="57">
        <f>T44*1.85532</f>
        <v>0</v>
      </c>
      <c r="W44" s="57"/>
      <c r="X44" s="67"/>
      <c r="Y44" s="57">
        <f>V44*(1+X44/100)</f>
        <v>0</v>
      </c>
      <c r="Z44" s="57"/>
      <c r="AA44" s="56" t="s">
        <v>54</v>
      </c>
      <c r="AB44" s="60"/>
      <c r="AC44" s="57"/>
      <c r="AD44" s="68"/>
      <c r="AE44" s="69"/>
      <c r="AF44" s="70"/>
      <c r="AG44" s="64"/>
      <c r="AH44" s="64"/>
      <c r="AI44" s="64"/>
    </row>
    <row r="45" spans="1:35" ht="12.95" customHeight="1">
      <c r="A45" s="51">
        <f>A43+1</f>
        <v>20</v>
      </c>
      <c r="B45" s="52" t="s">
        <v>55</v>
      </c>
      <c r="C45" s="53"/>
      <c r="D45" s="81"/>
      <c r="E45" s="54"/>
      <c r="F45" s="53"/>
      <c r="G45" s="81"/>
      <c r="H45" s="54"/>
      <c r="I45" s="55">
        <f>IF(OR(C45&lt;0,D45&lt;0),C45-ABS(D45)/60,C45+ABS(D45)/60)</f>
        <v>0</v>
      </c>
      <c r="J45" s="55">
        <f>I45*PI()/180</f>
        <v>0</v>
      </c>
      <c r="K45" s="55">
        <f>SIN(J45)</f>
        <v>0</v>
      </c>
      <c r="L45" s="55">
        <f>3437.747*(LN(TAN(PI()/4+J45/2))-EE*K45-(EE^2)*(K45^3)/3)</f>
        <v>-3.8166658722360578E-13</v>
      </c>
      <c r="M45" s="55">
        <f>AA*(1-1/4*EE-3/64*EE^2-5/256*EE^3)*J45-AA*(3/8*EE+3/32*EE^2+45/1024*EE^3)*SIN(2*J45)+AA*(15/256*EE^2+45/1024*EE^3)*SIN(4*J45)</f>
        <v>0</v>
      </c>
      <c r="N45" s="55">
        <f>IF(OR(F45&lt;0,G45&lt;0),60*F45-ABS(G45),60*F45+ABS(G45))</f>
        <v>0</v>
      </c>
      <c r="O45" s="55"/>
      <c r="P45" s="55"/>
      <c r="Q45" s="55"/>
      <c r="R45" s="55"/>
      <c r="S45" s="55"/>
      <c r="T45" s="55"/>
      <c r="U45" s="56"/>
      <c r="V45" s="57"/>
      <c r="W45" s="57">
        <f>W43+V44</f>
        <v>0</v>
      </c>
      <c r="X45" s="58"/>
      <c r="Y45" s="57"/>
      <c r="Z45" s="57">
        <f>Z43+Y44</f>
        <v>0</v>
      </c>
      <c r="AA45" s="59"/>
      <c r="AB45" s="60">
        <f>IF(AA44=AA42,AB43+Y44,Y44)</f>
        <v>0</v>
      </c>
      <c r="AC45" s="57" t="str">
        <f>IF(AA44=AA46,"",AB45)</f>
        <v/>
      </c>
      <c r="AD45" s="61"/>
      <c r="AE45" s="62"/>
      <c r="AF45" s="63"/>
      <c r="AG45" s="64"/>
      <c r="AH45" s="64"/>
      <c r="AI45" s="64"/>
    </row>
    <row r="46" spans="1:35" ht="12.95" customHeight="1">
      <c r="A46" s="65"/>
      <c r="B46" s="80"/>
      <c r="C46" s="80"/>
      <c r="D46" s="80"/>
      <c r="E46" s="80"/>
      <c r="F46" s="80"/>
      <c r="G46" s="80"/>
      <c r="H46" s="80"/>
      <c r="I46" s="55"/>
      <c r="J46" s="55"/>
      <c r="K46" s="55"/>
      <c r="L46" s="55"/>
      <c r="M46" s="55"/>
      <c r="N46" s="55"/>
      <c r="O46" s="55">
        <f>I47-I45</f>
        <v>0</v>
      </c>
      <c r="P46" s="55">
        <f>L47-L45</f>
        <v>0</v>
      </c>
      <c r="Q46" s="55">
        <f>M47-M45</f>
        <v>0</v>
      </c>
      <c r="R46" s="55">
        <f>IF(ABS(N47-N45)&gt;180*60,ABS(N47-N45)-360*60,N47-N45)</f>
        <v>0</v>
      </c>
      <c r="S46" s="55">
        <f>IF(P46=0,PI()/2,ATAN(R46/P46))</f>
        <v>1.5707963267948966</v>
      </c>
      <c r="T46" s="55">
        <f>IF(O46=0,ABS(R46*COS((J45+J47)/2)),ABS(Q46/COS(S46)))</f>
        <v>0</v>
      </c>
      <c r="U46" s="66">
        <f>IF(O46+0.0000001&lt;0,S46*180/PI()+180,(IF(R46+0.0000001&lt;0,S46*180/PI()+360,S46*180/PI())))</f>
        <v>90</v>
      </c>
      <c r="V46" s="57">
        <f>T46*1.85532</f>
        <v>0</v>
      </c>
      <c r="W46" s="57"/>
      <c r="X46" s="67"/>
      <c r="Y46" s="57">
        <f>V46*(1+X46/100)</f>
        <v>0</v>
      </c>
      <c r="Z46" s="57"/>
      <c r="AA46" s="56" t="s">
        <v>54</v>
      </c>
      <c r="AB46" s="60"/>
      <c r="AC46" s="57"/>
      <c r="AD46" s="68"/>
      <c r="AE46" s="69"/>
      <c r="AF46" s="70"/>
      <c r="AG46" s="64"/>
      <c r="AH46" s="64"/>
      <c r="AI46" s="64"/>
    </row>
    <row r="47" spans="1:35" ht="12.95" customHeight="1">
      <c r="A47" s="51">
        <f>A45+1</f>
        <v>21</v>
      </c>
      <c r="B47" s="52" t="s">
        <v>55</v>
      </c>
      <c r="C47" s="53"/>
      <c r="D47" s="81"/>
      <c r="E47" s="54"/>
      <c r="F47" s="53"/>
      <c r="G47" s="81"/>
      <c r="H47" s="54"/>
      <c r="I47" s="55">
        <f>IF(OR(C47&lt;0,D47&lt;0),C47-ABS(D47)/60,C47+ABS(D47)/60)</f>
        <v>0</v>
      </c>
      <c r="J47" s="55">
        <f>I47*PI()/180</f>
        <v>0</v>
      </c>
      <c r="K47" s="55">
        <f>SIN(J47)</f>
        <v>0</v>
      </c>
      <c r="L47" s="55">
        <f>3437.747*(LN(TAN(PI()/4+J47/2))-EE*K47-(EE^2)*(K47^3)/3)</f>
        <v>-3.8166658722360578E-13</v>
      </c>
      <c r="M47" s="55">
        <f>AA*(1-1/4*EE-3/64*EE^2-5/256*EE^3)*J47-AA*(3/8*EE+3/32*EE^2+45/1024*EE^3)*SIN(2*J47)+AA*(15/256*EE^2+45/1024*EE^3)*SIN(4*J47)</f>
        <v>0</v>
      </c>
      <c r="N47" s="55">
        <f>IF(OR(F47&lt;0,G47&lt;0),60*F47-ABS(G47),60*F47+ABS(G47))</f>
        <v>0</v>
      </c>
      <c r="O47" s="55"/>
      <c r="P47" s="55"/>
      <c r="Q47" s="55"/>
      <c r="R47" s="55"/>
      <c r="S47" s="55"/>
      <c r="T47" s="55"/>
      <c r="U47" s="56"/>
      <c r="V47" s="57"/>
      <c r="W47" s="57">
        <f>W45+V46</f>
        <v>0</v>
      </c>
      <c r="X47" s="58"/>
      <c r="Y47" s="57"/>
      <c r="Z47" s="57">
        <f>Z45+Y46</f>
        <v>0</v>
      </c>
      <c r="AA47" s="59"/>
      <c r="AB47" s="60">
        <f>IF(AA46=AA44,AB45+Y46,Y46)</f>
        <v>0</v>
      </c>
      <c r="AC47" s="57" t="str">
        <f>IF(AA46=AA48,"",AB47)</f>
        <v/>
      </c>
      <c r="AD47" s="61"/>
      <c r="AE47" s="62"/>
      <c r="AF47" s="63"/>
      <c r="AG47" s="64"/>
      <c r="AH47" s="64"/>
      <c r="AI47" s="64"/>
    </row>
    <row r="48" spans="1:35" ht="12.95" customHeight="1">
      <c r="A48" s="65"/>
      <c r="B48" s="80"/>
      <c r="C48" s="80"/>
      <c r="D48" s="80"/>
      <c r="E48" s="80"/>
      <c r="F48" s="80"/>
      <c r="G48" s="80"/>
      <c r="H48" s="80"/>
      <c r="I48" s="55"/>
      <c r="J48" s="55"/>
      <c r="K48" s="55"/>
      <c r="L48" s="55"/>
      <c r="M48" s="55"/>
      <c r="N48" s="55"/>
      <c r="O48" s="55">
        <f>I49-I47</f>
        <v>0</v>
      </c>
      <c r="P48" s="55">
        <f>L49-L47</f>
        <v>0</v>
      </c>
      <c r="Q48" s="55">
        <f>M49-M47</f>
        <v>0</v>
      </c>
      <c r="R48" s="55">
        <f>IF(ABS(N49-N47)&gt;180*60,ABS(N49-N47)-360*60,N49-N47)</f>
        <v>0</v>
      </c>
      <c r="S48" s="55">
        <f>IF(P48=0,PI()/2,ATAN(R48/P48))</f>
        <v>1.5707963267948966</v>
      </c>
      <c r="T48" s="55">
        <f>IF(O48=0,ABS(R48*COS((J47+J49)/2)),ABS(Q48/COS(S48)))</f>
        <v>0</v>
      </c>
      <c r="U48" s="66">
        <f>IF(O48+0.0000001&lt;0,S48*180/PI()+180,(IF(R48+0.0000001&lt;0,S48*180/PI()+360,S48*180/PI())))</f>
        <v>90</v>
      </c>
      <c r="V48" s="57">
        <f>T48*1.85532</f>
        <v>0</v>
      </c>
      <c r="W48" s="57"/>
      <c r="X48" s="67"/>
      <c r="Y48" s="57">
        <f>V48*(1+X48/100)</f>
        <v>0</v>
      </c>
      <c r="Z48" s="57"/>
      <c r="AA48" s="56" t="s">
        <v>54</v>
      </c>
      <c r="AB48" s="60"/>
      <c r="AC48" s="57"/>
      <c r="AD48" s="68"/>
      <c r="AE48" s="69"/>
      <c r="AF48" s="70"/>
      <c r="AG48" s="64"/>
      <c r="AH48" s="64"/>
      <c r="AI48" s="64"/>
    </row>
    <row r="49" spans="1:35" ht="12.95" customHeight="1">
      <c r="A49" s="51">
        <f>A47+1</f>
        <v>22</v>
      </c>
      <c r="B49" s="52" t="s">
        <v>55</v>
      </c>
      <c r="C49" s="53"/>
      <c r="D49" s="81"/>
      <c r="E49" s="54"/>
      <c r="F49" s="53"/>
      <c r="G49" s="81"/>
      <c r="H49" s="54"/>
      <c r="I49" s="55">
        <f>IF(OR(C49&lt;0,D49&lt;0),C49-ABS(D49)/60,C49+ABS(D49)/60)</f>
        <v>0</v>
      </c>
      <c r="J49" s="55">
        <f>I49*PI()/180</f>
        <v>0</v>
      </c>
      <c r="K49" s="55">
        <f>SIN(J49)</f>
        <v>0</v>
      </c>
      <c r="L49" s="55">
        <f>3437.747*(LN(TAN(PI()/4+J49/2))-EE*K49-(EE^2)*(K49^3)/3)</f>
        <v>-3.8166658722360578E-13</v>
      </c>
      <c r="M49" s="55">
        <f>AA*(1-1/4*EE-3/64*EE^2-5/256*EE^3)*J49-AA*(3/8*EE+3/32*EE^2+45/1024*EE^3)*SIN(2*J49)+AA*(15/256*EE^2+45/1024*EE^3)*SIN(4*J49)</f>
        <v>0</v>
      </c>
      <c r="N49" s="55">
        <f>IF(OR(F49&lt;0,G49&lt;0),60*F49-ABS(G49),60*F49+ABS(G49))</f>
        <v>0</v>
      </c>
      <c r="O49" s="55"/>
      <c r="P49" s="55"/>
      <c r="Q49" s="55"/>
      <c r="R49" s="55"/>
      <c r="S49" s="55"/>
      <c r="T49" s="55"/>
      <c r="U49" s="56"/>
      <c r="V49" s="57"/>
      <c r="W49" s="57">
        <f>W47+V48</f>
        <v>0</v>
      </c>
      <c r="X49" s="58"/>
      <c r="Y49" s="57"/>
      <c r="Z49" s="57">
        <f>Z47+Y48</f>
        <v>0</v>
      </c>
      <c r="AA49" s="59"/>
      <c r="AB49" s="60">
        <f>IF(AA48=AA46,AB47+Y48,Y48)</f>
        <v>0</v>
      </c>
      <c r="AC49" s="57" t="str">
        <f>IF(AA48=AA50,"",AB49)</f>
        <v/>
      </c>
      <c r="AD49" s="61"/>
      <c r="AE49" s="62"/>
      <c r="AF49" s="63"/>
      <c r="AG49" s="64"/>
      <c r="AH49" s="64"/>
      <c r="AI49" s="64"/>
    </row>
    <row r="50" spans="1:35" ht="12.95" customHeight="1">
      <c r="A50" s="65"/>
      <c r="B50" s="80"/>
      <c r="C50" s="80"/>
      <c r="D50" s="80"/>
      <c r="E50" s="80"/>
      <c r="F50" s="80"/>
      <c r="G50" s="80"/>
      <c r="H50" s="80"/>
      <c r="I50" s="55"/>
      <c r="J50" s="55"/>
      <c r="K50" s="55"/>
      <c r="L50" s="55"/>
      <c r="M50" s="55"/>
      <c r="N50" s="55"/>
      <c r="O50" s="55">
        <f>I51-I49</f>
        <v>0</v>
      </c>
      <c r="P50" s="55">
        <f>L51-L49</f>
        <v>0</v>
      </c>
      <c r="Q50" s="55">
        <f>M51-M49</f>
        <v>0</v>
      </c>
      <c r="R50" s="55">
        <f>IF(ABS(N51-N49)&gt;180*60,ABS(N51-N49)-360*60,N51-N49)</f>
        <v>0</v>
      </c>
      <c r="S50" s="55">
        <f>IF(P50=0,PI()/2,ATAN(R50/P50))</f>
        <v>1.5707963267948966</v>
      </c>
      <c r="T50" s="55">
        <f>IF(O50=0,ABS(R50*COS((J49+J51)/2)),ABS(Q50/COS(S50)))</f>
        <v>0</v>
      </c>
      <c r="U50" s="66">
        <f>IF(O50+0.0000001&lt;0,S50*180/PI()+180,(IF(R50+0.0000001&lt;0,S50*180/PI()+360,S50*180/PI())))</f>
        <v>90</v>
      </c>
      <c r="V50" s="57">
        <f>T50*1.85532</f>
        <v>0</v>
      </c>
      <c r="W50" s="57"/>
      <c r="X50" s="67"/>
      <c r="Y50" s="57">
        <f>V50*(1+X50/100)</f>
        <v>0</v>
      </c>
      <c r="Z50" s="57"/>
      <c r="AA50" s="56" t="s">
        <v>54</v>
      </c>
      <c r="AB50" s="60"/>
      <c r="AC50" s="57"/>
      <c r="AD50" s="68"/>
      <c r="AE50" s="69"/>
      <c r="AF50" s="70"/>
      <c r="AG50" s="64"/>
      <c r="AH50" s="64"/>
      <c r="AI50" s="64"/>
    </row>
    <row r="51" spans="1:35" ht="12.95" customHeight="1" thickBot="1">
      <c r="A51" s="51">
        <f>A49+1</f>
        <v>23</v>
      </c>
      <c r="B51" s="52" t="s">
        <v>55</v>
      </c>
      <c r="C51" s="82"/>
      <c r="D51" s="83"/>
      <c r="E51" s="84"/>
      <c r="F51" s="82"/>
      <c r="G51" s="83"/>
      <c r="H51" s="84"/>
      <c r="I51" s="55">
        <f>IF(OR(C51&lt;0,D51&lt;0),C51-ABS(D51)/60,C51+ABS(D51)/60)</f>
        <v>0</v>
      </c>
      <c r="J51" s="55">
        <f>I51*PI()/180</f>
        <v>0</v>
      </c>
      <c r="K51" s="55">
        <f>SIN(J51)</f>
        <v>0</v>
      </c>
      <c r="L51" s="55">
        <f>3437.747*(LN(TAN(PI()/4+J51/2))-EE*K51-(EE^2)*(K51^3)/3)</f>
        <v>-3.8166658722360578E-13</v>
      </c>
      <c r="M51" s="55">
        <f>AA*(1-1/4*EE-3/64*EE^2-5/256*EE^3)*J51-AA*(3/8*EE+3/32*EE^2+45/1024*EE^3)*SIN(2*J51)+AA*(15/256*EE^2+45/1024*EE^3)*SIN(4*J51)</f>
        <v>0</v>
      </c>
      <c r="N51" s="55">
        <f>IF(OR(F51&lt;0,G51&lt;0),60*F51-ABS(G51),60*F51+ABS(G51))</f>
        <v>0</v>
      </c>
      <c r="O51" s="55"/>
      <c r="P51" s="55"/>
      <c r="Q51" s="55"/>
      <c r="R51" s="55"/>
      <c r="S51" s="55"/>
      <c r="T51" s="55"/>
      <c r="U51" s="56"/>
      <c r="V51" s="57"/>
      <c r="W51" s="57">
        <f>W49+V50</f>
        <v>0</v>
      </c>
      <c r="X51" s="58"/>
      <c r="Y51" s="57"/>
      <c r="Z51" s="57">
        <f>Z49+Y50</f>
        <v>0</v>
      </c>
      <c r="AA51" s="59"/>
      <c r="AB51" s="60">
        <f>IF(AA50=AA48,AB49+Y50,Y50)</f>
        <v>0</v>
      </c>
      <c r="AC51" s="57" t="str">
        <f>IF(AA50=AA52,"",AB51)</f>
        <v/>
      </c>
      <c r="AD51" s="71"/>
      <c r="AE51" s="72"/>
      <c r="AF51" s="73"/>
      <c r="AG51" s="64"/>
      <c r="AH51" s="64"/>
      <c r="AI51" s="64"/>
    </row>
    <row r="52" spans="1:35" ht="12.95" customHeight="1">
      <c r="A52" s="65"/>
      <c r="B52" s="80"/>
      <c r="C52" s="80"/>
      <c r="D52" s="80"/>
      <c r="E52" s="80"/>
      <c r="F52" s="80"/>
      <c r="G52" s="80"/>
      <c r="H52" s="80"/>
      <c r="I52" s="55"/>
      <c r="J52" s="55"/>
      <c r="K52" s="55"/>
      <c r="L52" s="55"/>
      <c r="M52" s="55"/>
      <c r="N52" s="55"/>
      <c r="O52" s="55">
        <f>I53-I51</f>
        <v>0</v>
      </c>
      <c r="P52" s="55">
        <f>L53-L51</f>
        <v>0</v>
      </c>
      <c r="Q52" s="55">
        <f>M53-M51</f>
        <v>0</v>
      </c>
      <c r="R52" s="55">
        <f>IF(ABS(N53-N51)&gt;180*60,ABS(N53-N51)-360*60,N53-N51)</f>
        <v>0</v>
      </c>
      <c r="S52" s="55">
        <f>IF(P52=0,PI()/2,ATAN(R52/P52))</f>
        <v>1.5707963267948966</v>
      </c>
      <c r="T52" s="55">
        <f>IF(O52=0,ABS(R52*COS((J51+J53)/2)),ABS(Q52/COS(S52)))</f>
        <v>0</v>
      </c>
      <c r="U52" s="66">
        <f>IF(O52+0.0000001&lt;0,S52*180/PI()+180,(IF(R52+0.0000001&lt;0,S52*180/PI()+360,S52*180/PI())))</f>
        <v>90</v>
      </c>
      <c r="V52" s="57">
        <f>T52*1.85532</f>
        <v>0</v>
      </c>
      <c r="W52" s="57"/>
      <c r="X52" s="67"/>
      <c r="Y52" s="57">
        <f>V52*(1+X52/100)</f>
        <v>0</v>
      </c>
      <c r="Z52" s="57"/>
      <c r="AA52" s="56" t="s">
        <v>54</v>
      </c>
      <c r="AB52" s="60"/>
      <c r="AC52" s="57"/>
      <c r="AD52" s="68"/>
      <c r="AE52" s="69"/>
      <c r="AF52" s="70"/>
      <c r="AG52" s="64"/>
      <c r="AH52" s="64"/>
      <c r="AI52" s="64"/>
    </row>
    <row r="53" spans="1:35" ht="12.95" customHeight="1">
      <c r="A53" s="51">
        <f>A51+1</f>
        <v>24</v>
      </c>
      <c r="B53" s="52" t="s">
        <v>55</v>
      </c>
      <c r="C53" s="53"/>
      <c r="D53" s="81"/>
      <c r="E53" s="54"/>
      <c r="F53" s="53"/>
      <c r="G53" s="81"/>
      <c r="H53" s="54"/>
      <c r="I53" s="55">
        <f>IF(OR(C53&lt;0,D53&lt;0),C53-ABS(D53)/60,C53+ABS(D53)/60)</f>
        <v>0</v>
      </c>
      <c r="J53" s="55">
        <f>I53*PI()/180</f>
        <v>0</v>
      </c>
      <c r="K53" s="55">
        <f>SIN(J53)</f>
        <v>0</v>
      </c>
      <c r="L53" s="55">
        <f>3437.747*(LN(TAN(PI()/4+J53/2))-EE*K53-(EE^2)*(K53^3)/3)</f>
        <v>-3.8166658722360578E-13</v>
      </c>
      <c r="M53" s="55">
        <f>AA*(1-1/4*EE-3/64*EE^2-5/256*EE^3)*J53-AA*(3/8*EE+3/32*EE^2+45/1024*EE^3)*SIN(2*J53)+AA*(15/256*EE^2+45/1024*EE^3)*SIN(4*J53)</f>
        <v>0</v>
      </c>
      <c r="N53" s="55">
        <f>IF(OR(F53&lt;0,G53&lt;0),60*F53-ABS(G53),60*F53+ABS(G53))</f>
        <v>0</v>
      </c>
      <c r="O53" s="55"/>
      <c r="P53" s="55"/>
      <c r="Q53" s="55"/>
      <c r="R53" s="55"/>
      <c r="S53" s="55"/>
      <c r="T53" s="55"/>
      <c r="U53" s="56"/>
      <c r="V53" s="57"/>
      <c r="W53" s="57">
        <f>W51+V52</f>
        <v>0</v>
      </c>
      <c r="X53" s="58"/>
      <c r="Y53" s="57"/>
      <c r="Z53" s="57">
        <f>Z51+Y52</f>
        <v>0</v>
      </c>
      <c r="AA53" s="59"/>
      <c r="AB53" s="60">
        <f>IF(AA52=AA50,AB51+Y52,Y52)</f>
        <v>0</v>
      </c>
      <c r="AC53" s="57" t="str">
        <f>IF(AA52=AA54,"",AB53)</f>
        <v/>
      </c>
      <c r="AD53" s="61"/>
      <c r="AE53" s="62"/>
      <c r="AF53" s="63"/>
      <c r="AG53" s="64"/>
      <c r="AH53" s="64"/>
      <c r="AI53" s="64"/>
    </row>
    <row r="54" spans="1:35" ht="12.95" customHeight="1">
      <c r="A54" s="65"/>
      <c r="B54" s="80"/>
      <c r="C54" s="80"/>
      <c r="D54" s="80"/>
      <c r="E54" s="80"/>
      <c r="F54" s="80"/>
      <c r="G54" s="80"/>
      <c r="H54" s="80"/>
      <c r="I54" s="55"/>
      <c r="J54" s="55"/>
      <c r="K54" s="55"/>
      <c r="L54" s="55"/>
      <c r="M54" s="55"/>
      <c r="N54" s="55"/>
      <c r="O54" s="55">
        <f>I55-I53</f>
        <v>0</v>
      </c>
      <c r="P54" s="55">
        <f>L55-L53</f>
        <v>0</v>
      </c>
      <c r="Q54" s="55">
        <f>M55-M53</f>
        <v>0</v>
      </c>
      <c r="R54" s="55">
        <f>IF(ABS(N55-N53)&gt;180*60,ABS(N55-N53)-360*60,N55-N53)</f>
        <v>0</v>
      </c>
      <c r="S54" s="55">
        <f>IF(P54=0,PI()/2,ATAN(R54/P54))</f>
        <v>1.5707963267948966</v>
      </c>
      <c r="T54" s="55">
        <f>IF(O54=0,ABS(R54*COS((J53+J55)/2)),ABS(Q54/COS(S54)))</f>
        <v>0</v>
      </c>
      <c r="U54" s="66">
        <f>IF(O54+0.0000001&lt;0,S54*180/PI()+180,(IF(R54+0.0000001&lt;0,S54*180/PI()+360,S54*180/PI())))</f>
        <v>90</v>
      </c>
      <c r="V54" s="57">
        <f>T54*1.85532</f>
        <v>0</v>
      </c>
      <c r="W54" s="57"/>
      <c r="X54" s="67"/>
      <c r="Y54" s="57">
        <f>V54*(1+X54/100)</f>
        <v>0</v>
      </c>
      <c r="Z54" s="57"/>
      <c r="AA54" s="56" t="s">
        <v>54</v>
      </c>
      <c r="AB54" s="60"/>
      <c r="AC54" s="57"/>
      <c r="AD54" s="68"/>
      <c r="AE54" s="69"/>
      <c r="AF54" s="70"/>
      <c r="AG54" s="64"/>
      <c r="AH54" s="64"/>
      <c r="AI54" s="64"/>
    </row>
    <row r="55" spans="1:35" ht="12.95" customHeight="1">
      <c r="A55" s="51">
        <f>A53+1</f>
        <v>25</v>
      </c>
      <c r="B55" s="52" t="s">
        <v>55</v>
      </c>
      <c r="C55" s="53"/>
      <c r="D55" s="81"/>
      <c r="E55" s="54"/>
      <c r="F55" s="53"/>
      <c r="G55" s="81"/>
      <c r="H55" s="54"/>
      <c r="I55" s="55">
        <f>IF(OR(C55&lt;0,D55&lt;0),C55-ABS(D55)/60,C55+ABS(D55)/60)</f>
        <v>0</v>
      </c>
      <c r="J55" s="55">
        <f>I55*PI()/180</f>
        <v>0</v>
      </c>
      <c r="K55" s="55">
        <f>SIN(J55)</f>
        <v>0</v>
      </c>
      <c r="L55" s="55">
        <f>3437.747*(LN(TAN(PI()/4+J55/2))-EE*K55-(EE^2)*(K55^3)/3)</f>
        <v>-3.8166658722360578E-13</v>
      </c>
      <c r="M55" s="55">
        <f>AA*(1-1/4*EE-3/64*EE^2-5/256*EE^3)*J55-AA*(3/8*EE+3/32*EE^2+45/1024*EE^3)*SIN(2*J55)+AA*(15/256*EE^2+45/1024*EE^3)*SIN(4*J55)</f>
        <v>0</v>
      </c>
      <c r="N55" s="55">
        <f>IF(OR(F55&lt;0,G55&lt;0),60*F55-ABS(G55),60*F55+ABS(G55))</f>
        <v>0</v>
      </c>
      <c r="O55" s="55"/>
      <c r="P55" s="55"/>
      <c r="Q55" s="55"/>
      <c r="R55" s="55"/>
      <c r="S55" s="55"/>
      <c r="T55" s="55"/>
      <c r="U55" s="56"/>
      <c r="V55" s="57"/>
      <c r="W55" s="57">
        <f>W53+V54</f>
        <v>0</v>
      </c>
      <c r="X55" s="58"/>
      <c r="Y55" s="57"/>
      <c r="Z55" s="57">
        <f>Z53+Y54</f>
        <v>0</v>
      </c>
      <c r="AA55" s="59"/>
      <c r="AB55" s="60">
        <f>IF(AA54=AA52,AB53+Y54,Y54)</f>
        <v>0</v>
      </c>
      <c r="AC55" s="57" t="str">
        <f>IF(AA54=AA56,"",AB55)</f>
        <v/>
      </c>
      <c r="AD55" s="61"/>
      <c r="AE55" s="62"/>
      <c r="AF55" s="63"/>
      <c r="AG55" s="64"/>
      <c r="AH55" s="64"/>
      <c r="AI55" s="64"/>
    </row>
    <row r="56" spans="1:35" ht="12.95" customHeight="1">
      <c r="A56" s="65"/>
      <c r="B56" s="80"/>
      <c r="C56" s="80"/>
      <c r="D56" s="80"/>
      <c r="E56" s="80"/>
      <c r="F56" s="80"/>
      <c r="G56" s="80"/>
      <c r="H56" s="80"/>
      <c r="I56" s="55"/>
      <c r="J56" s="55"/>
      <c r="K56" s="55"/>
      <c r="L56" s="55"/>
      <c r="M56" s="55"/>
      <c r="N56" s="55"/>
      <c r="O56" s="55">
        <f>I57-I55</f>
        <v>0</v>
      </c>
      <c r="P56" s="55">
        <f>L57-L55</f>
        <v>0</v>
      </c>
      <c r="Q56" s="55">
        <f>M57-M55</f>
        <v>0</v>
      </c>
      <c r="R56" s="55">
        <f>IF(ABS(N57-N55)&gt;180*60,ABS(N57-N55)-360*60,N57-N55)</f>
        <v>0</v>
      </c>
      <c r="S56" s="55">
        <f>IF(P56=0,PI()/2,ATAN(R56/P56))</f>
        <v>1.5707963267948966</v>
      </c>
      <c r="T56" s="55">
        <f>IF(O56=0,ABS(R56*COS((J55+J57)/2)),ABS(Q56/COS(S56)))</f>
        <v>0</v>
      </c>
      <c r="U56" s="66">
        <f>IF(O56+0.0000001&lt;0,S56*180/PI()+180,(IF(R56+0.0000001&lt;0,S56*180/PI()+360,S56*180/PI())))</f>
        <v>90</v>
      </c>
      <c r="V56" s="57">
        <f>T56*1.85532</f>
        <v>0</v>
      </c>
      <c r="W56" s="57"/>
      <c r="X56" s="67"/>
      <c r="Y56" s="57">
        <f>V56*(1+X56/100)</f>
        <v>0</v>
      </c>
      <c r="Z56" s="57"/>
      <c r="AA56" s="56" t="s">
        <v>54</v>
      </c>
      <c r="AB56" s="60"/>
      <c r="AC56" s="57"/>
      <c r="AD56" s="68"/>
      <c r="AE56" s="69"/>
      <c r="AF56" s="70"/>
      <c r="AG56" s="64"/>
      <c r="AH56" s="64"/>
      <c r="AI56" s="64"/>
    </row>
    <row r="57" spans="1:35" ht="12.95" customHeight="1">
      <c r="A57" s="51">
        <f>A55+1</f>
        <v>26</v>
      </c>
      <c r="B57" s="52" t="s">
        <v>55</v>
      </c>
      <c r="C57" s="53"/>
      <c r="D57" s="81"/>
      <c r="E57" s="54"/>
      <c r="F57" s="53"/>
      <c r="G57" s="81"/>
      <c r="H57" s="54"/>
      <c r="I57" s="55">
        <f>IF(OR(C57&lt;0,D57&lt;0),C57-ABS(D57)/60,C57+ABS(D57)/60)</f>
        <v>0</v>
      </c>
      <c r="J57" s="55">
        <f>I57*PI()/180</f>
        <v>0</v>
      </c>
      <c r="K57" s="55">
        <f>SIN(J57)</f>
        <v>0</v>
      </c>
      <c r="L57" s="55">
        <f>3437.747*(LN(TAN(PI()/4+J57/2))-EE*K57-(EE^2)*(K57^3)/3)</f>
        <v>-3.8166658722360578E-13</v>
      </c>
      <c r="M57" s="55">
        <f>AA*(1-1/4*EE-3/64*EE^2-5/256*EE^3)*J57-AA*(3/8*EE+3/32*EE^2+45/1024*EE^3)*SIN(2*J57)+AA*(15/256*EE^2+45/1024*EE^3)*SIN(4*J57)</f>
        <v>0</v>
      </c>
      <c r="N57" s="55">
        <f>IF(OR(F57&lt;0,G57&lt;0),60*F57-ABS(G57),60*F57+ABS(G57))</f>
        <v>0</v>
      </c>
      <c r="O57" s="55"/>
      <c r="P57" s="55"/>
      <c r="Q57" s="55"/>
      <c r="R57" s="55"/>
      <c r="S57" s="55"/>
      <c r="T57" s="55"/>
      <c r="U57" s="56"/>
      <c r="V57" s="57"/>
      <c r="W57" s="57">
        <f>W55+V56</f>
        <v>0</v>
      </c>
      <c r="X57" s="58"/>
      <c r="Y57" s="57"/>
      <c r="Z57" s="57">
        <f>Z55+Y56</f>
        <v>0</v>
      </c>
      <c r="AA57" s="59"/>
      <c r="AB57" s="60">
        <f>IF(AA56=AA54,AB55+Y56,Y56)</f>
        <v>0</v>
      </c>
      <c r="AC57" s="57" t="str">
        <f>IF(AA56=AA58,"",AB57)</f>
        <v/>
      </c>
      <c r="AD57" s="61"/>
      <c r="AE57" s="62"/>
      <c r="AF57" s="63"/>
      <c r="AG57" s="64"/>
      <c r="AH57" s="64"/>
      <c r="AI57" s="64"/>
    </row>
    <row r="58" spans="1:35" ht="12.95" customHeight="1">
      <c r="A58" s="65"/>
      <c r="B58" s="80"/>
      <c r="C58" s="80"/>
      <c r="D58" s="80"/>
      <c r="E58" s="80"/>
      <c r="F58" s="80"/>
      <c r="G58" s="80"/>
      <c r="H58" s="80"/>
      <c r="I58" s="55"/>
      <c r="J58" s="55"/>
      <c r="K58" s="55"/>
      <c r="L58" s="55"/>
      <c r="M58" s="55"/>
      <c r="N58" s="55"/>
      <c r="O58" s="55">
        <f>I59-I57</f>
        <v>0</v>
      </c>
      <c r="P58" s="55">
        <f>L59-L57</f>
        <v>0</v>
      </c>
      <c r="Q58" s="55">
        <f>M59-M57</f>
        <v>0</v>
      </c>
      <c r="R58" s="55">
        <f>IF(ABS(N59-N57)&gt;180*60,ABS(N59-N57)-360*60,N59-N57)</f>
        <v>0</v>
      </c>
      <c r="S58" s="55">
        <f>IF(P58=0,PI()/2,ATAN(R58/P58))</f>
        <v>1.5707963267948966</v>
      </c>
      <c r="T58" s="55">
        <f>IF(O58=0,ABS(R58*COS((J57+J59)/2)),ABS(Q58/COS(S58)))</f>
        <v>0</v>
      </c>
      <c r="U58" s="66">
        <f>IF(O58+0.0000001&lt;0,S58*180/PI()+180,(IF(R58+0.0000001&lt;0,S58*180/PI()+360,S58*180/PI())))</f>
        <v>90</v>
      </c>
      <c r="V58" s="57">
        <f>T58*1.85532</f>
        <v>0</v>
      </c>
      <c r="W58" s="57"/>
      <c r="X58" s="67"/>
      <c r="Y58" s="57">
        <f>V58*(1+X58/100)</f>
        <v>0</v>
      </c>
      <c r="Z58" s="57"/>
      <c r="AA58" s="56" t="s">
        <v>54</v>
      </c>
      <c r="AB58" s="60"/>
      <c r="AC58" s="57"/>
      <c r="AD58" s="68"/>
      <c r="AE58" s="69"/>
      <c r="AF58" s="70"/>
      <c r="AG58" s="64"/>
      <c r="AH58" s="64"/>
      <c r="AI58" s="64"/>
    </row>
    <row r="59" spans="1:35" ht="12.95" customHeight="1">
      <c r="A59" s="51">
        <f>A57+1</f>
        <v>27</v>
      </c>
      <c r="B59" s="52" t="s">
        <v>55</v>
      </c>
      <c r="C59" s="53"/>
      <c r="D59" s="81"/>
      <c r="E59" s="54"/>
      <c r="F59" s="53"/>
      <c r="G59" s="81"/>
      <c r="H59" s="54"/>
      <c r="I59" s="55">
        <f>IF(OR(C59&lt;0,D59&lt;0),C59-ABS(D59)/60,C59+ABS(D59)/60)</f>
        <v>0</v>
      </c>
      <c r="J59" s="55">
        <f>I59*PI()/180</f>
        <v>0</v>
      </c>
      <c r="K59" s="55">
        <f>SIN(J59)</f>
        <v>0</v>
      </c>
      <c r="L59" s="55">
        <f>3437.747*(LN(TAN(PI()/4+J59/2))-EE*K59-(EE^2)*(K59^3)/3)</f>
        <v>-3.8166658722360578E-13</v>
      </c>
      <c r="M59" s="55">
        <f>AA*(1-1/4*EE-3/64*EE^2-5/256*EE^3)*J59-AA*(3/8*EE+3/32*EE^2+45/1024*EE^3)*SIN(2*J59)+AA*(15/256*EE^2+45/1024*EE^3)*SIN(4*J59)</f>
        <v>0</v>
      </c>
      <c r="N59" s="55">
        <f>IF(OR(F59&lt;0,G59&lt;0),60*F59-ABS(G59),60*F59+ABS(G59))</f>
        <v>0</v>
      </c>
      <c r="O59" s="55"/>
      <c r="P59" s="55"/>
      <c r="Q59" s="55"/>
      <c r="R59" s="55"/>
      <c r="S59" s="55"/>
      <c r="T59" s="55"/>
      <c r="U59" s="56"/>
      <c r="V59" s="57"/>
      <c r="W59" s="57">
        <f>W57+V58</f>
        <v>0</v>
      </c>
      <c r="X59" s="58"/>
      <c r="Y59" s="57"/>
      <c r="Z59" s="57">
        <f>Z57+Y58</f>
        <v>0</v>
      </c>
      <c r="AA59" s="59"/>
      <c r="AB59" s="60">
        <f>IF(AA58=AA56,AB57+Y58,Y58)</f>
        <v>0</v>
      </c>
      <c r="AC59" s="57" t="str">
        <f>IF(AA58=AA60,"",AB59)</f>
        <v/>
      </c>
      <c r="AD59" s="61"/>
      <c r="AE59" s="62"/>
      <c r="AF59" s="63"/>
      <c r="AG59" s="64"/>
      <c r="AH59" s="64"/>
      <c r="AI59" s="64"/>
    </row>
    <row r="60" spans="1:35" ht="12.95" customHeight="1">
      <c r="A60" s="65"/>
      <c r="B60" s="80"/>
      <c r="C60" s="80"/>
      <c r="D60" s="80"/>
      <c r="E60" s="80"/>
      <c r="F60" s="80"/>
      <c r="G60" s="80"/>
      <c r="H60" s="80"/>
      <c r="I60" s="55"/>
      <c r="J60" s="55"/>
      <c r="K60" s="55"/>
      <c r="L60" s="55"/>
      <c r="M60" s="55"/>
      <c r="N60" s="55"/>
      <c r="O60" s="55">
        <f>I61-I59</f>
        <v>0</v>
      </c>
      <c r="P60" s="55">
        <f>L61-L59</f>
        <v>0</v>
      </c>
      <c r="Q60" s="55">
        <f>M61-M59</f>
        <v>0</v>
      </c>
      <c r="R60" s="55">
        <f>IF(ABS(N61-N59)&gt;180*60,ABS(N61-N59)-360*60,N61-N59)</f>
        <v>0</v>
      </c>
      <c r="S60" s="55">
        <f>IF(P60=0,PI()/2,ATAN(R60/P60))</f>
        <v>1.5707963267948966</v>
      </c>
      <c r="T60" s="55">
        <f>IF(O60=0,ABS(R60*COS((J59+J61)/2)),ABS(Q60/COS(S60)))</f>
        <v>0</v>
      </c>
      <c r="U60" s="66">
        <f>IF(O60+0.0000001&lt;0,S60*180/PI()+180,(IF(R60+0.0000001&lt;0,S60*180/PI()+360,S60*180/PI())))</f>
        <v>90</v>
      </c>
      <c r="V60" s="57">
        <f>T60*1.85532</f>
        <v>0</v>
      </c>
      <c r="W60" s="57"/>
      <c r="X60" s="67"/>
      <c r="Y60" s="57">
        <f>V60*(1+X60/100)</f>
        <v>0</v>
      </c>
      <c r="Z60" s="57"/>
      <c r="AA60" s="56" t="s">
        <v>54</v>
      </c>
      <c r="AB60" s="60"/>
      <c r="AC60" s="57"/>
      <c r="AD60" s="68"/>
      <c r="AE60" s="69"/>
      <c r="AF60" s="70"/>
      <c r="AG60" s="64"/>
      <c r="AH60" s="64"/>
      <c r="AI60" s="64"/>
    </row>
    <row r="61" spans="1:35" ht="12.95" customHeight="1">
      <c r="A61" s="51">
        <f>A59+1</f>
        <v>28</v>
      </c>
      <c r="B61" s="52" t="s">
        <v>55</v>
      </c>
      <c r="C61" s="53"/>
      <c r="D61" s="81"/>
      <c r="E61" s="54"/>
      <c r="F61" s="53"/>
      <c r="G61" s="81"/>
      <c r="H61" s="54"/>
      <c r="I61" s="55">
        <f>IF(OR(C61&lt;0,D61&lt;0),C61-ABS(D61)/60,C61+ABS(D61)/60)</f>
        <v>0</v>
      </c>
      <c r="J61" s="55">
        <f>I61*PI()/180</f>
        <v>0</v>
      </c>
      <c r="K61" s="55">
        <f>SIN(J61)</f>
        <v>0</v>
      </c>
      <c r="L61" s="55">
        <f>3437.747*(LN(TAN(PI()/4+J61/2))-EE*K61-(EE^2)*(K61^3)/3)</f>
        <v>-3.8166658722360578E-13</v>
      </c>
      <c r="M61" s="55">
        <f>AA*(1-1/4*EE-3/64*EE^2-5/256*EE^3)*J61-AA*(3/8*EE+3/32*EE^2+45/1024*EE^3)*SIN(2*J61)+AA*(15/256*EE^2+45/1024*EE^3)*SIN(4*J61)</f>
        <v>0</v>
      </c>
      <c r="N61" s="55">
        <f>IF(OR(F61&lt;0,G61&lt;0),60*F61-ABS(G61),60*F61+ABS(G61))</f>
        <v>0</v>
      </c>
      <c r="O61" s="55"/>
      <c r="P61" s="55"/>
      <c r="Q61" s="55"/>
      <c r="R61" s="55"/>
      <c r="S61" s="55"/>
      <c r="T61" s="55"/>
      <c r="U61" s="56"/>
      <c r="V61" s="57"/>
      <c r="W61" s="57">
        <f>W59+V60</f>
        <v>0</v>
      </c>
      <c r="X61" s="58"/>
      <c r="Y61" s="57"/>
      <c r="Z61" s="57">
        <f>Z59+Y60</f>
        <v>0</v>
      </c>
      <c r="AA61" s="59"/>
      <c r="AB61" s="60">
        <f>IF(AA60=AA58,AB59+Y60,Y60)</f>
        <v>0</v>
      </c>
      <c r="AC61" s="57" t="str">
        <f>IF(AA60=AA62,"",AB61)</f>
        <v/>
      </c>
      <c r="AD61" s="61"/>
      <c r="AE61" s="62"/>
      <c r="AF61" s="63"/>
      <c r="AG61" s="64"/>
      <c r="AH61" s="64"/>
      <c r="AI61" s="64"/>
    </row>
    <row r="62" spans="1:35" ht="12.95" customHeight="1">
      <c r="A62" s="65"/>
      <c r="B62" s="80"/>
      <c r="C62" s="80"/>
      <c r="D62" s="80"/>
      <c r="E62" s="80"/>
      <c r="F62" s="80"/>
      <c r="G62" s="80"/>
      <c r="H62" s="80"/>
      <c r="I62" s="55"/>
      <c r="J62" s="55"/>
      <c r="K62" s="55"/>
      <c r="L62" s="55"/>
      <c r="M62" s="55"/>
      <c r="N62" s="55"/>
      <c r="O62" s="55">
        <f>I63-I61</f>
        <v>0</v>
      </c>
      <c r="P62" s="55">
        <f>L63-L61</f>
        <v>0</v>
      </c>
      <c r="Q62" s="55">
        <f>M63-M61</f>
        <v>0</v>
      </c>
      <c r="R62" s="55">
        <f>IF(ABS(N63-N61)&gt;180*60,ABS(N63-N61)-360*60,N63-N61)</f>
        <v>0</v>
      </c>
      <c r="S62" s="55">
        <f>IF(P62=0,PI()/2,ATAN(R62/P62))</f>
        <v>1.5707963267948966</v>
      </c>
      <c r="T62" s="55">
        <f>IF(O62=0,ABS(R62*COS((J61+J63)/2)),ABS(Q62/COS(S62)))</f>
        <v>0</v>
      </c>
      <c r="U62" s="66">
        <f>IF(O62+0.0000001&lt;0,S62*180/PI()+180,(IF(R62+0.0000001&lt;0,S62*180/PI()+360,S62*180/PI())))</f>
        <v>90</v>
      </c>
      <c r="V62" s="57">
        <f>T62*1.85532</f>
        <v>0</v>
      </c>
      <c r="W62" s="57"/>
      <c r="X62" s="67"/>
      <c r="Y62" s="57">
        <f>V62*(1+X62/100)</f>
        <v>0</v>
      </c>
      <c r="Z62" s="57"/>
      <c r="AA62" s="56" t="s">
        <v>54</v>
      </c>
      <c r="AB62" s="60"/>
      <c r="AC62" s="57"/>
      <c r="AD62" s="68"/>
      <c r="AE62" s="69"/>
      <c r="AF62" s="70"/>
      <c r="AG62" s="64"/>
      <c r="AH62" s="64"/>
      <c r="AI62" s="64"/>
    </row>
    <row r="63" spans="1:35" ht="12.95" customHeight="1">
      <c r="A63" s="51">
        <f>A61+1</f>
        <v>29</v>
      </c>
      <c r="B63" s="52" t="s">
        <v>55</v>
      </c>
      <c r="C63" s="53"/>
      <c r="D63" s="81"/>
      <c r="E63" s="54"/>
      <c r="F63" s="53"/>
      <c r="G63" s="81"/>
      <c r="H63" s="54"/>
      <c r="I63" s="55">
        <f>IF(OR(C63&lt;0,D63&lt;0),C63-ABS(D63)/60,C63+ABS(D63)/60)</f>
        <v>0</v>
      </c>
      <c r="J63" s="55">
        <f>I63*PI()/180</f>
        <v>0</v>
      </c>
      <c r="K63" s="55">
        <f>SIN(J63)</f>
        <v>0</v>
      </c>
      <c r="L63" s="55">
        <f>3437.747*(LN(TAN(PI()/4+J63/2))-EE*K63-(EE^2)*(K63^3)/3)</f>
        <v>-3.8166658722360578E-13</v>
      </c>
      <c r="M63" s="55">
        <f>AA*(1-1/4*EE-3/64*EE^2-5/256*EE^3)*J63-AA*(3/8*EE+3/32*EE^2+45/1024*EE^3)*SIN(2*J63)+AA*(15/256*EE^2+45/1024*EE^3)*SIN(4*J63)</f>
        <v>0</v>
      </c>
      <c r="N63" s="55">
        <f>IF(OR(F63&lt;0,G63&lt;0),60*F63-ABS(G63),60*F63+ABS(G63))</f>
        <v>0</v>
      </c>
      <c r="O63" s="55"/>
      <c r="P63" s="55"/>
      <c r="Q63" s="55"/>
      <c r="R63" s="55"/>
      <c r="S63" s="55"/>
      <c r="T63" s="55"/>
      <c r="U63" s="56"/>
      <c r="V63" s="57"/>
      <c r="W63" s="57">
        <f>W61+V62</f>
        <v>0</v>
      </c>
      <c r="X63" s="58"/>
      <c r="Y63" s="57"/>
      <c r="Z63" s="57">
        <f>Z61+Y62</f>
        <v>0</v>
      </c>
      <c r="AA63" s="59"/>
      <c r="AB63" s="60">
        <f>IF(AA62=AA60,AB61+Y62,Y62)</f>
        <v>0</v>
      </c>
      <c r="AC63" s="57" t="str">
        <f>IF(AA62=AA64,"",AB63)</f>
        <v/>
      </c>
      <c r="AD63" s="61"/>
      <c r="AE63" s="62"/>
      <c r="AF63" s="63"/>
      <c r="AG63" s="64"/>
      <c r="AH63" s="64"/>
      <c r="AI63" s="64"/>
    </row>
    <row r="64" spans="1:35" ht="12.95" customHeight="1">
      <c r="A64" s="65"/>
      <c r="B64" s="80"/>
      <c r="C64" s="80"/>
      <c r="D64" s="80"/>
      <c r="E64" s="80"/>
      <c r="F64" s="80"/>
      <c r="G64" s="80"/>
      <c r="H64" s="80"/>
      <c r="I64" s="55"/>
      <c r="J64" s="55"/>
      <c r="K64" s="55"/>
      <c r="L64" s="55"/>
      <c r="M64" s="55"/>
      <c r="N64" s="55"/>
      <c r="O64" s="55">
        <f>I65-I63</f>
        <v>0</v>
      </c>
      <c r="P64" s="55">
        <f>L65-L63</f>
        <v>0</v>
      </c>
      <c r="Q64" s="55">
        <f>M65-M63</f>
        <v>0</v>
      </c>
      <c r="R64" s="55">
        <f>IF(ABS(N65-N63)&gt;180*60,ABS(N65-N63)-360*60,N65-N63)</f>
        <v>0</v>
      </c>
      <c r="S64" s="55">
        <f>IF(P64=0,PI()/2,ATAN(R64/P64))</f>
        <v>1.5707963267948966</v>
      </c>
      <c r="T64" s="55">
        <f>IF(O64=0,ABS(R64*COS((J63+J65)/2)),ABS(Q64/COS(S64)))</f>
        <v>0</v>
      </c>
      <c r="U64" s="66">
        <f>IF(O64+0.0000001&lt;0,S64*180/PI()+180,(IF(R64+0.0000001&lt;0,S64*180/PI()+360,S64*180/PI())))</f>
        <v>90</v>
      </c>
      <c r="V64" s="57">
        <f>T64*1.85532</f>
        <v>0</v>
      </c>
      <c r="W64" s="57"/>
      <c r="X64" s="67"/>
      <c r="Y64" s="57">
        <f>V64*(1+X64/100)</f>
        <v>0</v>
      </c>
      <c r="Z64" s="57"/>
      <c r="AA64" s="56" t="s">
        <v>54</v>
      </c>
      <c r="AB64" s="60"/>
      <c r="AC64" s="57"/>
      <c r="AD64" s="68"/>
      <c r="AE64" s="69"/>
      <c r="AF64" s="70"/>
      <c r="AG64" s="64"/>
      <c r="AH64" s="64"/>
      <c r="AI64" s="64"/>
    </row>
    <row r="65" spans="1:35" ht="12.95" customHeight="1">
      <c r="A65" s="51">
        <f>A63+1</f>
        <v>30</v>
      </c>
      <c r="B65" s="52" t="s">
        <v>55</v>
      </c>
      <c r="C65" s="53"/>
      <c r="D65" s="81"/>
      <c r="E65" s="54"/>
      <c r="F65" s="53"/>
      <c r="G65" s="81"/>
      <c r="H65" s="54"/>
      <c r="I65" s="55">
        <f>IF(OR(C65&lt;0,D65&lt;0),C65-ABS(D65)/60,C65+ABS(D65)/60)</f>
        <v>0</v>
      </c>
      <c r="J65" s="55">
        <f>I65*PI()/180</f>
        <v>0</v>
      </c>
      <c r="K65" s="55">
        <f>SIN(J65)</f>
        <v>0</v>
      </c>
      <c r="L65" s="55">
        <f>3437.747*(LN(TAN(PI()/4+J65/2))-EE*K65-(EE^2)*(K65^3)/3)</f>
        <v>-3.8166658722360578E-13</v>
      </c>
      <c r="M65" s="55">
        <f>AA*(1-1/4*EE-3/64*EE^2-5/256*EE^3)*J65-AA*(3/8*EE+3/32*EE^2+45/1024*EE^3)*SIN(2*J65)+AA*(15/256*EE^2+45/1024*EE^3)*SIN(4*J65)</f>
        <v>0</v>
      </c>
      <c r="N65" s="55">
        <f>IF(OR(F65&lt;0,G65&lt;0),60*F65-ABS(G65),60*F65+ABS(G65))</f>
        <v>0</v>
      </c>
      <c r="O65" s="55"/>
      <c r="P65" s="55"/>
      <c r="Q65" s="55"/>
      <c r="R65" s="55"/>
      <c r="S65" s="55"/>
      <c r="T65" s="55"/>
      <c r="U65" s="56"/>
      <c r="V65" s="57"/>
      <c r="W65" s="57">
        <f>W63+V64</f>
        <v>0</v>
      </c>
      <c r="X65" s="58"/>
      <c r="Y65" s="57"/>
      <c r="Z65" s="57">
        <f>Z63+Y64</f>
        <v>0</v>
      </c>
      <c r="AA65" s="59"/>
      <c r="AB65" s="60">
        <f>IF(AA64=AA62,AB63+Y64,Y64)</f>
        <v>0</v>
      </c>
      <c r="AC65" s="57" t="str">
        <f>IF(AA64=AA66,"",AB65)</f>
        <v/>
      </c>
      <c r="AD65" s="61"/>
      <c r="AE65" s="62"/>
      <c r="AF65" s="63"/>
      <c r="AG65" s="64"/>
      <c r="AH65" s="64"/>
      <c r="AI65" s="64"/>
    </row>
    <row r="66" spans="1:35" ht="12.95" customHeight="1">
      <c r="A66" s="65"/>
      <c r="B66" s="80"/>
      <c r="C66" s="80"/>
      <c r="D66" s="80"/>
      <c r="E66" s="80"/>
      <c r="F66" s="80"/>
      <c r="G66" s="80"/>
      <c r="H66" s="80"/>
      <c r="I66" s="55"/>
      <c r="J66" s="55"/>
      <c r="K66" s="55"/>
      <c r="L66" s="55"/>
      <c r="M66" s="55"/>
      <c r="N66" s="55"/>
      <c r="O66" s="55">
        <f>I67-I65</f>
        <v>0</v>
      </c>
      <c r="P66" s="55">
        <f>L67-L65</f>
        <v>0</v>
      </c>
      <c r="Q66" s="55">
        <f>M67-M65</f>
        <v>0</v>
      </c>
      <c r="R66" s="55">
        <f>IF(ABS(N67-N65)&gt;180*60,ABS(N67-N65)-360*60,N67-N65)</f>
        <v>0</v>
      </c>
      <c r="S66" s="55">
        <f>IF(P66=0,PI()/2,ATAN(R66/P66))</f>
        <v>1.5707963267948966</v>
      </c>
      <c r="T66" s="55">
        <f>IF(O66=0,ABS(R66*COS((J65+J67)/2)),ABS(Q66/COS(S66)))</f>
        <v>0</v>
      </c>
      <c r="U66" s="66">
        <f>IF(O66+0.0000001&lt;0,S66*180/PI()+180,(IF(R66+0.0000001&lt;0,S66*180/PI()+360,S66*180/PI())))</f>
        <v>90</v>
      </c>
      <c r="V66" s="57">
        <f>T66*1.85532</f>
        <v>0</v>
      </c>
      <c r="W66" s="57"/>
      <c r="X66" s="67"/>
      <c r="Y66" s="57">
        <f>V66*(1+X66/100)</f>
        <v>0</v>
      </c>
      <c r="Z66" s="57"/>
      <c r="AA66" s="56" t="s">
        <v>54</v>
      </c>
      <c r="AB66" s="60"/>
      <c r="AC66" s="57"/>
      <c r="AD66" s="68"/>
      <c r="AE66" s="69"/>
      <c r="AF66" s="70"/>
      <c r="AG66" s="64"/>
      <c r="AH66" s="64"/>
      <c r="AI66" s="64"/>
    </row>
    <row r="67" spans="1:35" ht="12.95" customHeight="1">
      <c r="A67" s="51">
        <f>A65+1</f>
        <v>31</v>
      </c>
      <c r="B67" s="52" t="s">
        <v>55</v>
      </c>
      <c r="C67" s="53"/>
      <c r="D67" s="81"/>
      <c r="E67" s="54"/>
      <c r="F67" s="53"/>
      <c r="G67" s="81"/>
      <c r="H67" s="54"/>
      <c r="I67" s="55">
        <f>IF(OR(C67&lt;0,D67&lt;0),C67-ABS(D67)/60,C67+ABS(D67)/60)</f>
        <v>0</v>
      </c>
      <c r="J67" s="55">
        <f>I67*PI()/180</f>
        <v>0</v>
      </c>
      <c r="K67" s="55">
        <f>SIN(J67)</f>
        <v>0</v>
      </c>
      <c r="L67" s="55">
        <f>3437.747*(LN(TAN(PI()/4+J67/2))-EE*K67-(EE^2)*(K67^3)/3)</f>
        <v>-3.8166658722360578E-13</v>
      </c>
      <c r="M67" s="55">
        <f>AA*(1-1/4*EE-3/64*EE^2-5/256*EE^3)*J67-AA*(3/8*EE+3/32*EE^2+45/1024*EE^3)*SIN(2*J67)+AA*(15/256*EE^2+45/1024*EE^3)*SIN(4*J67)</f>
        <v>0</v>
      </c>
      <c r="N67" s="55">
        <f>IF(OR(F67&lt;0,G67&lt;0),60*F67-ABS(G67),60*F67+ABS(G67))</f>
        <v>0</v>
      </c>
      <c r="O67" s="55"/>
      <c r="P67" s="55"/>
      <c r="Q67" s="55"/>
      <c r="R67" s="55"/>
      <c r="S67" s="55"/>
      <c r="T67" s="55"/>
      <c r="U67" s="56"/>
      <c r="V67" s="57"/>
      <c r="W67" s="57">
        <f>W65+V66</f>
        <v>0</v>
      </c>
      <c r="X67" s="58"/>
      <c r="Y67" s="57"/>
      <c r="Z67" s="57">
        <f>Z65+Y66</f>
        <v>0</v>
      </c>
      <c r="AA67" s="59"/>
      <c r="AB67" s="60">
        <f>IF(AA66=AA64,AB65+Y66,Y66)</f>
        <v>0</v>
      </c>
      <c r="AC67" s="57" t="str">
        <f>IF(AA66=AA68,"",AB67)</f>
        <v/>
      </c>
      <c r="AD67" s="61"/>
      <c r="AE67" s="62"/>
      <c r="AF67" s="63"/>
      <c r="AG67" s="64"/>
      <c r="AH67" s="64"/>
      <c r="AI67" s="64"/>
    </row>
    <row r="68" spans="1:35" ht="12.95" customHeight="1">
      <c r="A68" s="65"/>
      <c r="B68" s="80"/>
      <c r="C68" s="80"/>
      <c r="D68" s="80"/>
      <c r="E68" s="80"/>
      <c r="F68" s="80"/>
      <c r="G68" s="80"/>
      <c r="H68" s="80"/>
      <c r="I68" s="55"/>
      <c r="J68" s="55"/>
      <c r="K68" s="55"/>
      <c r="L68" s="55"/>
      <c r="M68" s="55"/>
      <c r="N68" s="55"/>
      <c r="O68" s="55">
        <f>I69-I67</f>
        <v>0</v>
      </c>
      <c r="P68" s="55">
        <f>L69-L67</f>
        <v>0</v>
      </c>
      <c r="Q68" s="55">
        <f>M69-M67</f>
        <v>0</v>
      </c>
      <c r="R68" s="55">
        <f>IF(ABS(N69-N67)&gt;180*60,ABS(N69-N67)-360*60,N69-N67)</f>
        <v>0</v>
      </c>
      <c r="S68" s="55">
        <f>IF(P68=0,PI()/2,ATAN(R68/P68))</f>
        <v>1.5707963267948966</v>
      </c>
      <c r="T68" s="55">
        <f>IF(O68=0,ABS(R68*COS((J67+J69)/2)),ABS(Q68/COS(S68)))</f>
        <v>0</v>
      </c>
      <c r="U68" s="66">
        <f>IF(O68+0.0000001&lt;0,S68*180/PI()+180,(IF(R68+0.0000001&lt;0,S68*180/PI()+360,S68*180/PI())))</f>
        <v>90</v>
      </c>
      <c r="V68" s="57">
        <f>T68*1.85532</f>
        <v>0</v>
      </c>
      <c r="W68" s="57"/>
      <c r="X68" s="67"/>
      <c r="Y68" s="57">
        <f>V68*(1+X68/100)</f>
        <v>0</v>
      </c>
      <c r="Z68" s="57"/>
      <c r="AA68" s="56" t="s">
        <v>54</v>
      </c>
      <c r="AB68" s="60"/>
      <c r="AC68" s="57"/>
      <c r="AD68" s="68"/>
      <c r="AE68" s="69"/>
      <c r="AF68" s="70"/>
      <c r="AG68" s="64"/>
      <c r="AH68" s="64"/>
      <c r="AI68" s="64"/>
    </row>
    <row r="69" spans="1:35" ht="12.95" customHeight="1">
      <c r="A69" s="51">
        <f>A67+1</f>
        <v>32</v>
      </c>
      <c r="B69" s="52" t="s">
        <v>55</v>
      </c>
      <c r="C69" s="53"/>
      <c r="D69" s="81"/>
      <c r="E69" s="54"/>
      <c r="F69" s="53"/>
      <c r="G69" s="81"/>
      <c r="H69" s="54"/>
      <c r="I69" s="55">
        <f>IF(OR(C69&lt;0,D69&lt;0),C69-ABS(D69)/60,C69+ABS(D69)/60)</f>
        <v>0</v>
      </c>
      <c r="J69" s="55">
        <f>I69*PI()/180</f>
        <v>0</v>
      </c>
      <c r="K69" s="55">
        <f>SIN(J69)</f>
        <v>0</v>
      </c>
      <c r="L69" s="55">
        <f>3437.747*(LN(TAN(PI()/4+J69/2))-EE*K69-(EE^2)*(K69^3)/3)</f>
        <v>-3.8166658722360578E-13</v>
      </c>
      <c r="M69" s="55">
        <f>AA*(1-1/4*EE-3/64*EE^2-5/256*EE^3)*J69-AA*(3/8*EE+3/32*EE^2+45/1024*EE^3)*SIN(2*J69)+AA*(15/256*EE^2+45/1024*EE^3)*SIN(4*J69)</f>
        <v>0</v>
      </c>
      <c r="N69" s="55">
        <f>IF(OR(F69&lt;0,G69&lt;0),60*F69-ABS(G69),60*F69+ABS(G69))</f>
        <v>0</v>
      </c>
      <c r="O69" s="55"/>
      <c r="P69" s="55"/>
      <c r="Q69" s="55"/>
      <c r="R69" s="55"/>
      <c r="S69" s="55"/>
      <c r="T69" s="55"/>
      <c r="U69" s="56"/>
      <c r="V69" s="57"/>
      <c r="W69" s="57">
        <f>W67+V68</f>
        <v>0</v>
      </c>
      <c r="X69" s="58"/>
      <c r="Y69" s="57"/>
      <c r="Z69" s="57">
        <f>Z67+Y68</f>
        <v>0</v>
      </c>
      <c r="AA69" s="59"/>
      <c r="AB69" s="60">
        <f>IF(AA68=AA66,AB67+Y68,Y68)</f>
        <v>0</v>
      </c>
      <c r="AC69" s="57" t="str">
        <f>IF(AA68=AA70,"",AB69)</f>
        <v/>
      </c>
      <c r="AD69" s="61"/>
      <c r="AE69" s="62"/>
      <c r="AF69" s="63"/>
      <c r="AG69" s="64"/>
      <c r="AH69" s="64"/>
      <c r="AI69" s="64"/>
    </row>
    <row r="70" spans="1:35" ht="12.95" customHeight="1">
      <c r="A70" s="65"/>
      <c r="B70" s="80"/>
      <c r="C70" s="80"/>
      <c r="D70" s="80"/>
      <c r="E70" s="80"/>
      <c r="F70" s="80"/>
      <c r="G70" s="80"/>
      <c r="H70" s="80"/>
      <c r="I70" s="55"/>
      <c r="J70" s="55"/>
      <c r="K70" s="55"/>
      <c r="L70" s="55"/>
      <c r="M70" s="55"/>
      <c r="N70" s="55"/>
      <c r="O70" s="55">
        <f>I71-I69</f>
        <v>0</v>
      </c>
      <c r="P70" s="55">
        <f>L71-L69</f>
        <v>0</v>
      </c>
      <c r="Q70" s="55">
        <f>M71-M69</f>
        <v>0</v>
      </c>
      <c r="R70" s="55">
        <f>IF(ABS(N71-N69)&gt;180*60,ABS(N71-N69)-360*60,N71-N69)</f>
        <v>0</v>
      </c>
      <c r="S70" s="55">
        <f>IF(P70=0,PI()/2,ATAN(R70/P70))</f>
        <v>1.5707963267948966</v>
      </c>
      <c r="T70" s="55">
        <f>IF(O70=0,ABS(R70*COS((J69+J71)/2)),ABS(Q70/COS(S70)))</f>
        <v>0</v>
      </c>
      <c r="U70" s="66">
        <f>IF(O70+0.0000001&lt;0,S70*180/PI()+180,(IF(R70+0.0000001&lt;0,S70*180/PI()+360,S70*180/PI())))</f>
        <v>90</v>
      </c>
      <c r="V70" s="57">
        <f>T70*1.85532</f>
        <v>0</v>
      </c>
      <c r="W70" s="57"/>
      <c r="X70" s="67"/>
      <c r="Y70" s="57">
        <f>V70*(1+X70/100)</f>
        <v>0</v>
      </c>
      <c r="Z70" s="57"/>
      <c r="AA70" s="56" t="s">
        <v>54</v>
      </c>
      <c r="AB70" s="60"/>
      <c r="AC70" s="57"/>
      <c r="AD70" s="68"/>
      <c r="AE70" s="69"/>
      <c r="AF70" s="70"/>
      <c r="AG70" s="64"/>
      <c r="AH70" s="64"/>
      <c r="AI70" s="64"/>
    </row>
    <row r="71" spans="1:35" ht="12.95" customHeight="1">
      <c r="A71" s="51">
        <f>A69+1</f>
        <v>33</v>
      </c>
      <c r="B71" s="52" t="s">
        <v>55</v>
      </c>
      <c r="C71" s="53"/>
      <c r="D71" s="81"/>
      <c r="E71" s="54"/>
      <c r="F71" s="53"/>
      <c r="G71" s="81"/>
      <c r="H71" s="54"/>
      <c r="I71" s="55">
        <f>IF(OR(C71&lt;0,D71&lt;0),C71-ABS(D71)/60,C71+ABS(D71)/60)</f>
        <v>0</v>
      </c>
      <c r="J71" s="55">
        <f>I71*PI()/180</f>
        <v>0</v>
      </c>
      <c r="K71" s="55">
        <f>SIN(J71)</f>
        <v>0</v>
      </c>
      <c r="L71" s="55">
        <f>3437.747*(LN(TAN(PI()/4+J71/2))-EE*K71-(EE^2)*(K71^3)/3)</f>
        <v>-3.8166658722360578E-13</v>
      </c>
      <c r="M71" s="55">
        <f>AA*(1-1/4*EE-3/64*EE^2-5/256*EE^3)*J71-AA*(3/8*EE+3/32*EE^2+45/1024*EE^3)*SIN(2*J71)+AA*(15/256*EE^2+45/1024*EE^3)*SIN(4*J71)</f>
        <v>0</v>
      </c>
      <c r="N71" s="55">
        <f>IF(OR(F71&lt;0,G71&lt;0),60*F71-ABS(G71),60*F71+ABS(G71))</f>
        <v>0</v>
      </c>
      <c r="O71" s="55"/>
      <c r="P71" s="55"/>
      <c r="Q71" s="55"/>
      <c r="R71" s="55"/>
      <c r="S71" s="55"/>
      <c r="T71" s="55"/>
      <c r="U71" s="56"/>
      <c r="V71" s="57"/>
      <c r="W71" s="57">
        <f>W69+V70</f>
        <v>0</v>
      </c>
      <c r="X71" s="58"/>
      <c r="Y71" s="57"/>
      <c r="Z71" s="57">
        <f>Z69+Y70</f>
        <v>0</v>
      </c>
      <c r="AA71" s="59"/>
      <c r="AB71" s="60">
        <f>IF(AA70=AA68,AB69+Y70,Y70)</f>
        <v>0</v>
      </c>
      <c r="AC71" s="57" t="str">
        <f>IF(AA70=AA72,"",AB71)</f>
        <v/>
      </c>
      <c r="AD71" s="61"/>
      <c r="AE71" s="62"/>
      <c r="AF71" s="63"/>
      <c r="AG71" s="64"/>
      <c r="AH71" s="64"/>
      <c r="AI71" s="64"/>
    </row>
    <row r="72" spans="1:35" ht="12.95" customHeight="1">
      <c r="A72" s="65"/>
      <c r="B72" s="80"/>
      <c r="C72" s="80"/>
      <c r="D72" s="80"/>
      <c r="E72" s="80"/>
      <c r="F72" s="80"/>
      <c r="G72" s="80"/>
      <c r="H72" s="80"/>
      <c r="I72" s="55"/>
      <c r="J72" s="55"/>
      <c r="K72" s="55"/>
      <c r="L72" s="55"/>
      <c r="M72" s="55"/>
      <c r="N72" s="55"/>
      <c r="O72" s="55">
        <f>I73-I71</f>
        <v>0</v>
      </c>
      <c r="P72" s="55">
        <f>L73-L71</f>
        <v>0</v>
      </c>
      <c r="Q72" s="55">
        <f>M73-M71</f>
        <v>0</v>
      </c>
      <c r="R72" s="55">
        <f>IF(ABS(N73-N71)&gt;180*60,ABS(N73-N71)-360*60,N73-N71)</f>
        <v>0</v>
      </c>
      <c r="S72" s="55">
        <f>IF(P72=0,PI()/2,ATAN(R72/P72))</f>
        <v>1.5707963267948966</v>
      </c>
      <c r="T72" s="55">
        <f>IF(O72=0,ABS(R72*COS((J71+J73)/2)),ABS(Q72/COS(S72)))</f>
        <v>0</v>
      </c>
      <c r="U72" s="66">
        <f>IF(O72+0.0000001&lt;0,S72*180/PI()+180,(IF(R72+0.0000001&lt;0,S72*180/PI()+360,S72*180/PI())))</f>
        <v>90</v>
      </c>
      <c r="V72" s="57">
        <f>T72*1.85532</f>
        <v>0</v>
      </c>
      <c r="W72" s="57"/>
      <c r="X72" s="67"/>
      <c r="Y72" s="57">
        <f>V72*(1+X72/100)</f>
        <v>0</v>
      </c>
      <c r="Z72" s="57"/>
      <c r="AA72" s="56" t="s">
        <v>54</v>
      </c>
      <c r="AB72" s="60"/>
      <c r="AC72" s="57"/>
      <c r="AD72" s="68"/>
      <c r="AE72" s="69"/>
      <c r="AF72" s="70"/>
      <c r="AG72" s="64"/>
      <c r="AH72" s="64"/>
      <c r="AI72" s="64"/>
    </row>
    <row r="73" spans="1:35" ht="12.95" customHeight="1">
      <c r="A73" s="51">
        <f>A71+1</f>
        <v>34</v>
      </c>
      <c r="B73" s="52" t="s">
        <v>55</v>
      </c>
      <c r="C73" s="53"/>
      <c r="D73" s="81"/>
      <c r="E73" s="54"/>
      <c r="F73" s="53"/>
      <c r="G73" s="81"/>
      <c r="H73" s="54"/>
      <c r="I73" s="55">
        <f>IF(OR(C73&lt;0,D73&lt;0),C73-ABS(D73)/60,C73+ABS(D73)/60)</f>
        <v>0</v>
      </c>
      <c r="J73" s="55">
        <f>I73*PI()/180</f>
        <v>0</v>
      </c>
      <c r="K73" s="55">
        <f>SIN(J73)</f>
        <v>0</v>
      </c>
      <c r="L73" s="55">
        <f>3437.747*(LN(TAN(PI()/4+J73/2))-EE*K73-(EE^2)*(K73^3)/3)</f>
        <v>-3.8166658722360578E-13</v>
      </c>
      <c r="M73" s="55">
        <f>AA*(1-1/4*EE-3/64*EE^2-5/256*EE^3)*J73-AA*(3/8*EE+3/32*EE^2+45/1024*EE^3)*SIN(2*J73)+AA*(15/256*EE^2+45/1024*EE^3)*SIN(4*J73)</f>
        <v>0</v>
      </c>
      <c r="N73" s="55">
        <f>IF(OR(F73&lt;0,G73&lt;0),60*F73-ABS(G73),60*F73+ABS(G73))</f>
        <v>0</v>
      </c>
      <c r="O73" s="55"/>
      <c r="P73" s="55"/>
      <c r="Q73" s="55"/>
      <c r="R73" s="55"/>
      <c r="S73" s="55"/>
      <c r="T73" s="55"/>
      <c r="U73" s="56"/>
      <c r="V73" s="57"/>
      <c r="W73" s="57">
        <f>W71+V72</f>
        <v>0</v>
      </c>
      <c r="X73" s="58"/>
      <c r="Y73" s="57"/>
      <c r="Z73" s="57">
        <f>Z71+Y72</f>
        <v>0</v>
      </c>
      <c r="AA73" s="59"/>
      <c r="AB73" s="60">
        <f>IF(AA72=AA70,AB71+Y72,Y72)</f>
        <v>0</v>
      </c>
      <c r="AC73" s="57" t="str">
        <f>IF(AA72=AA74,"",AB73)</f>
        <v/>
      </c>
      <c r="AD73" s="61"/>
      <c r="AE73" s="62"/>
      <c r="AF73" s="63"/>
      <c r="AG73" s="64"/>
      <c r="AH73" s="64"/>
      <c r="AI73" s="64"/>
    </row>
    <row r="74" spans="1:35" ht="12.95" customHeight="1">
      <c r="A74" s="65"/>
      <c r="B74" s="80"/>
      <c r="C74" s="80"/>
      <c r="D74" s="80"/>
      <c r="E74" s="80"/>
      <c r="F74" s="80"/>
      <c r="G74" s="80"/>
      <c r="H74" s="80"/>
      <c r="I74" s="55"/>
      <c r="J74" s="55"/>
      <c r="K74" s="55"/>
      <c r="L74" s="55"/>
      <c r="M74" s="55"/>
      <c r="N74" s="55"/>
      <c r="O74" s="55">
        <f>I75-I73</f>
        <v>0</v>
      </c>
      <c r="P74" s="55">
        <f>L75-L73</f>
        <v>0</v>
      </c>
      <c r="Q74" s="55">
        <f>M75-M73</f>
        <v>0</v>
      </c>
      <c r="R74" s="55">
        <f>IF(ABS(N75-N73)&gt;180*60,ABS(N75-N73)-360*60,N75-N73)</f>
        <v>0</v>
      </c>
      <c r="S74" s="55">
        <f>IF(P74=0,PI()/2,ATAN(R74/P74))</f>
        <v>1.5707963267948966</v>
      </c>
      <c r="T74" s="55">
        <f>IF(O74=0,ABS(R74*COS((J73+J75)/2)),ABS(Q74/COS(S74)))</f>
        <v>0</v>
      </c>
      <c r="U74" s="66">
        <f>IF(O74+0.0000001&lt;0,S74*180/PI()+180,(IF(R74+0.0000001&lt;0,S74*180/PI()+360,S74*180/PI())))</f>
        <v>90</v>
      </c>
      <c r="V74" s="57">
        <f>T74*1.85532</f>
        <v>0</v>
      </c>
      <c r="W74" s="57"/>
      <c r="X74" s="67"/>
      <c r="Y74" s="57">
        <f>V74*(1+X74/100)</f>
        <v>0</v>
      </c>
      <c r="Z74" s="57"/>
      <c r="AA74" s="56" t="s">
        <v>54</v>
      </c>
      <c r="AB74" s="60"/>
      <c r="AC74" s="57"/>
      <c r="AD74" s="68"/>
      <c r="AE74" s="69"/>
      <c r="AF74" s="70"/>
      <c r="AG74" s="64"/>
      <c r="AH74" s="64"/>
      <c r="AI74" s="64"/>
    </row>
    <row r="75" spans="1:35" ht="12.95" customHeight="1">
      <c r="A75" s="51">
        <f>A73+1</f>
        <v>35</v>
      </c>
      <c r="B75" s="52" t="s">
        <v>55</v>
      </c>
      <c r="C75" s="53"/>
      <c r="D75" s="81"/>
      <c r="E75" s="54"/>
      <c r="F75" s="53"/>
      <c r="G75" s="81"/>
      <c r="H75" s="54"/>
      <c r="I75" s="55">
        <f>IF(OR(C75&lt;0,D75&lt;0),C75-ABS(D75)/60,C75+ABS(D75)/60)</f>
        <v>0</v>
      </c>
      <c r="J75" s="55">
        <f>I75*PI()/180</f>
        <v>0</v>
      </c>
      <c r="K75" s="55">
        <f>SIN(J75)</f>
        <v>0</v>
      </c>
      <c r="L75" s="55">
        <f>3437.747*(LN(TAN(PI()/4+J75/2))-EE*K75-(EE^2)*(K75^3)/3)</f>
        <v>-3.8166658722360578E-13</v>
      </c>
      <c r="M75" s="55">
        <f>AA*(1-1/4*EE-3/64*EE^2-5/256*EE^3)*J75-AA*(3/8*EE+3/32*EE^2+45/1024*EE^3)*SIN(2*J75)+AA*(15/256*EE^2+45/1024*EE^3)*SIN(4*J75)</f>
        <v>0</v>
      </c>
      <c r="N75" s="55">
        <f>IF(OR(F75&lt;0,G75&lt;0),60*F75-ABS(G75),60*F75+ABS(G75))</f>
        <v>0</v>
      </c>
      <c r="O75" s="55"/>
      <c r="P75" s="55"/>
      <c r="Q75" s="55"/>
      <c r="R75" s="55"/>
      <c r="S75" s="55"/>
      <c r="T75" s="55"/>
      <c r="U75" s="56"/>
      <c r="V75" s="57"/>
      <c r="W75" s="57">
        <f>W73+V74</f>
        <v>0</v>
      </c>
      <c r="X75" s="58"/>
      <c r="Y75" s="57"/>
      <c r="Z75" s="57">
        <f>Z73+Y74</f>
        <v>0</v>
      </c>
      <c r="AA75" s="59"/>
      <c r="AB75" s="60">
        <f>IF(AA74=AA72,AB73+Y74,Y74)</f>
        <v>0</v>
      </c>
      <c r="AC75" s="57" t="str">
        <f>IF(AA74=AA76,"",AB75)</f>
        <v/>
      </c>
      <c r="AD75" s="61"/>
      <c r="AE75" s="62"/>
      <c r="AF75" s="63"/>
      <c r="AG75" s="64"/>
      <c r="AH75" s="64"/>
      <c r="AI75" s="64"/>
    </row>
    <row r="76" spans="1:35" ht="12.95" customHeight="1">
      <c r="A76" s="65"/>
      <c r="B76" s="80"/>
      <c r="C76" s="80"/>
      <c r="D76" s="80"/>
      <c r="E76" s="80"/>
      <c r="F76" s="80"/>
      <c r="G76" s="80"/>
      <c r="H76" s="80"/>
      <c r="I76" s="55"/>
      <c r="J76" s="55"/>
      <c r="K76" s="55"/>
      <c r="L76" s="55"/>
      <c r="M76" s="55"/>
      <c r="N76" s="55"/>
      <c r="O76" s="55">
        <f>I77-I75</f>
        <v>0</v>
      </c>
      <c r="P76" s="55">
        <f>L77-L75</f>
        <v>0</v>
      </c>
      <c r="Q76" s="55">
        <f>M77-M75</f>
        <v>0</v>
      </c>
      <c r="R76" s="55">
        <f>IF(ABS(N77-N75)&gt;180*60,ABS(N77-N75)-360*60,N77-N75)</f>
        <v>0</v>
      </c>
      <c r="S76" s="55">
        <f>IF(P76=0,PI()/2,ATAN(R76/P76))</f>
        <v>1.5707963267948966</v>
      </c>
      <c r="T76" s="55">
        <f>IF(O76=0,ABS(R76*COS((J75+J77)/2)),ABS(Q76/COS(S76)))</f>
        <v>0</v>
      </c>
      <c r="U76" s="66">
        <f>IF(O76+0.0000001&lt;0,S76*180/PI()+180,(IF(R76+0.0000001&lt;0,S76*180/PI()+360,S76*180/PI())))</f>
        <v>90</v>
      </c>
      <c r="V76" s="57">
        <f>T76*1.85532</f>
        <v>0</v>
      </c>
      <c r="W76" s="57"/>
      <c r="X76" s="67"/>
      <c r="Y76" s="57">
        <f>V76*(1+X76/100)</f>
        <v>0</v>
      </c>
      <c r="Z76" s="57"/>
      <c r="AA76" s="56" t="s">
        <v>54</v>
      </c>
      <c r="AB76" s="60"/>
      <c r="AC76" s="57"/>
      <c r="AD76" s="68"/>
      <c r="AE76" s="69"/>
      <c r="AF76" s="70"/>
      <c r="AG76" s="64"/>
      <c r="AH76" s="64"/>
      <c r="AI76" s="64"/>
    </row>
    <row r="77" spans="1:35" ht="12.95" customHeight="1">
      <c r="A77" s="51">
        <f>A75+1</f>
        <v>36</v>
      </c>
      <c r="B77" s="52" t="s">
        <v>55</v>
      </c>
      <c r="C77" s="53"/>
      <c r="D77" s="81"/>
      <c r="E77" s="54"/>
      <c r="F77" s="53"/>
      <c r="G77" s="81"/>
      <c r="H77" s="54"/>
      <c r="I77" s="55">
        <f>IF(OR(C77&lt;0,D77&lt;0),C77-ABS(D77)/60,C77+ABS(D77)/60)</f>
        <v>0</v>
      </c>
      <c r="J77" s="55">
        <f>I77*PI()/180</f>
        <v>0</v>
      </c>
      <c r="K77" s="55">
        <f>SIN(J77)</f>
        <v>0</v>
      </c>
      <c r="L77" s="55">
        <f>3437.747*(LN(TAN(PI()/4+J77/2))-EE*K77-(EE^2)*(K77^3)/3)</f>
        <v>-3.8166658722360578E-13</v>
      </c>
      <c r="M77" s="55">
        <f>AA*(1-1/4*EE-3/64*EE^2-5/256*EE^3)*J77-AA*(3/8*EE+3/32*EE^2+45/1024*EE^3)*SIN(2*J77)+AA*(15/256*EE^2+45/1024*EE^3)*SIN(4*J77)</f>
        <v>0</v>
      </c>
      <c r="N77" s="55">
        <f>IF(OR(F77&lt;0,G77&lt;0),60*F77-ABS(G77),60*F77+ABS(G77))</f>
        <v>0</v>
      </c>
      <c r="O77" s="55"/>
      <c r="P77" s="55"/>
      <c r="Q77" s="55"/>
      <c r="R77" s="55"/>
      <c r="S77" s="55"/>
      <c r="T77" s="55"/>
      <c r="U77" s="56"/>
      <c r="V77" s="57"/>
      <c r="W77" s="57">
        <f>W75+V76</f>
        <v>0</v>
      </c>
      <c r="X77" s="58"/>
      <c r="Y77" s="57"/>
      <c r="Z77" s="57">
        <f>Z75+Y76</f>
        <v>0</v>
      </c>
      <c r="AA77" s="59"/>
      <c r="AB77" s="60">
        <f>IF(AA76=AA74,AB75+Y76,Y76)</f>
        <v>0</v>
      </c>
      <c r="AC77" s="57" t="str">
        <f>IF(AA76=AA78,"",AB77)</f>
        <v/>
      </c>
      <c r="AD77" s="61"/>
      <c r="AE77" s="62"/>
      <c r="AF77" s="63"/>
      <c r="AG77" s="64"/>
      <c r="AH77" s="64"/>
      <c r="AI77" s="64"/>
    </row>
    <row r="78" spans="1:35" ht="12.95" customHeight="1">
      <c r="A78" s="65"/>
      <c r="B78" s="80"/>
      <c r="C78" s="80"/>
      <c r="D78" s="80"/>
      <c r="E78" s="80"/>
      <c r="F78" s="80"/>
      <c r="G78" s="80"/>
      <c r="H78" s="80"/>
      <c r="I78" s="55"/>
      <c r="J78" s="55"/>
      <c r="K78" s="55"/>
      <c r="L78" s="55"/>
      <c r="M78" s="55"/>
      <c r="N78" s="55"/>
      <c r="O78" s="55">
        <f>I79-I77</f>
        <v>0</v>
      </c>
      <c r="P78" s="55">
        <f>L79-L77</f>
        <v>0</v>
      </c>
      <c r="Q78" s="55">
        <f>M79-M77</f>
        <v>0</v>
      </c>
      <c r="R78" s="55">
        <f>IF(ABS(N79-N77)&gt;180*60,ABS(N79-N77)-360*60,N79-N77)</f>
        <v>0</v>
      </c>
      <c r="S78" s="55">
        <f>IF(P78=0,PI()/2,ATAN(R78/P78))</f>
        <v>1.5707963267948966</v>
      </c>
      <c r="T78" s="55">
        <f>IF(O78=0,ABS(R78*COS((J77+J79)/2)),ABS(Q78/COS(S78)))</f>
        <v>0</v>
      </c>
      <c r="U78" s="66">
        <f>IF(O78+0.0000001&lt;0,S78*180/PI()+180,(IF(R78+0.0000001&lt;0,S78*180/PI()+360,S78*180/PI())))</f>
        <v>90</v>
      </c>
      <c r="V78" s="57">
        <f>T78*1.85532</f>
        <v>0</v>
      </c>
      <c r="W78" s="57"/>
      <c r="X78" s="67"/>
      <c r="Y78" s="57">
        <f>V78*(1+X78/100)</f>
        <v>0</v>
      </c>
      <c r="Z78" s="57"/>
      <c r="AA78" s="56" t="s">
        <v>54</v>
      </c>
      <c r="AB78" s="60"/>
      <c r="AC78" s="57"/>
      <c r="AD78" s="68"/>
      <c r="AE78" s="69"/>
      <c r="AF78" s="70"/>
      <c r="AG78" s="64"/>
      <c r="AH78" s="64"/>
      <c r="AI78" s="64"/>
    </row>
    <row r="79" spans="1:35" ht="12.95" customHeight="1">
      <c r="A79" s="51">
        <f>A77+1</f>
        <v>37</v>
      </c>
      <c r="B79" s="52" t="s">
        <v>55</v>
      </c>
      <c r="C79" s="53"/>
      <c r="D79" s="81"/>
      <c r="E79" s="54"/>
      <c r="F79" s="53"/>
      <c r="G79" s="81"/>
      <c r="H79" s="54"/>
      <c r="I79" s="55">
        <f>IF(OR(C79&lt;0,D79&lt;0),C79-ABS(D79)/60,C79+ABS(D79)/60)</f>
        <v>0</v>
      </c>
      <c r="J79" s="55">
        <f>I79*PI()/180</f>
        <v>0</v>
      </c>
      <c r="K79" s="55">
        <f>SIN(J79)</f>
        <v>0</v>
      </c>
      <c r="L79" s="55">
        <f>3437.747*(LN(TAN(PI()/4+J79/2))-EE*K79-(EE^2)*(K79^3)/3)</f>
        <v>-3.8166658722360578E-13</v>
      </c>
      <c r="M79" s="55">
        <f>AA*(1-1/4*EE-3/64*EE^2-5/256*EE^3)*J79-AA*(3/8*EE+3/32*EE^2+45/1024*EE^3)*SIN(2*J79)+AA*(15/256*EE^2+45/1024*EE^3)*SIN(4*J79)</f>
        <v>0</v>
      </c>
      <c r="N79" s="55">
        <f>IF(OR(F79&lt;0,G79&lt;0),60*F79-ABS(G79),60*F79+ABS(G79))</f>
        <v>0</v>
      </c>
      <c r="O79" s="55"/>
      <c r="P79" s="55"/>
      <c r="Q79" s="55"/>
      <c r="R79" s="55"/>
      <c r="S79" s="55"/>
      <c r="T79" s="55"/>
      <c r="U79" s="56"/>
      <c r="V79" s="57"/>
      <c r="W79" s="57">
        <f>W77+V78</f>
        <v>0</v>
      </c>
      <c r="X79" s="58"/>
      <c r="Y79" s="57"/>
      <c r="Z79" s="57">
        <f>Z77+Y78</f>
        <v>0</v>
      </c>
      <c r="AA79" s="59"/>
      <c r="AB79" s="60">
        <f>IF(AA78=AA76,AB77+Y78,Y78)</f>
        <v>0</v>
      </c>
      <c r="AC79" s="57" t="str">
        <f>IF(AA78=AA80,"",AB79)</f>
        <v/>
      </c>
      <c r="AD79" s="61"/>
      <c r="AE79" s="62"/>
      <c r="AF79" s="63"/>
      <c r="AG79" s="64"/>
      <c r="AH79" s="64"/>
      <c r="AI79" s="64"/>
    </row>
    <row r="80" spans="1:35" ht="12.95" customHeight="1">
      <c r="A80" s="65"/>
      <c r="B80" s="80"/>
      <c r="C80" s="80"/>
      <c r="D80" s="80"/>
      <c r="E80" s="80"/>
      <c r="F80" s="80"/>
      <c r="G80" s="80"/>
      <c r="H80" s="80"/>
      <c r="I80" s="55"/>
      <c r="J80" s="55"/>
      <c r="K80" s="55"/>
      <c r="L80" s="55"/>
      <c r="M80" s="55"/>
      <c r="N80" s="55"/>
      <c r="O80" s="55">
        <f>I81-I79</f>
        <v>0</v>
      </c>
      <c r="P80" s="55">
        <f>L81-L79</f>
        <v>0</v>
      </c>
      <c r="Q80" s="55">
        <f>M81-M79</f>
        <v>0</v>
      </c>
      <c r="R80" s="55">
        <f>IF(ABS(N81-N79)&gt;180*60,ABS(N81-N79)-360*60,N81-N79)</f>
        <v>0</v>
      </c>
      <c r="S80" s="55">
        <f>IF(P80=0,PI()/2,ATAN(R80/P80))</f>
        <v>1.5707963267948966</v>
      </c>
      <c r="T80" s="55">
        <f>IF(O80=0,ABS(R80*COS((J79+J81)/2)),ABS(Q80/COS(S80)))</f>
        <v>0</v>
      </c>
      <c r="U80" s="66">
        <f>IF(O80+0.0000001&lt;0,S80*180/PI()+180,(IF(R80+0.0000001&lt;0,S80*180/PI()+360,S80*180/PI())))</f>
        <v>90</v>
      </c>
      <c r="V80" s="57">
        <f>T80*1.85532</f>
        <v>0</v>
      </c>
      <c r="W80" s="57"/>
      <c r="X80" s="67"/>
      <c r="Y80" s="57">
        <f>V80*(1+X80/100)</f>
        <v>0</v>
      </c>
      <c r="Z80" s="57"/>
      <c r="AA80" s="56" t="s">
        <v>54</v>
      </c>
      <c r="AB80" s="60"/>
      <c r="AC80" s="57"/>
      <c r="AD80" s="68"/>
      <c r="AE80" s="69"/>
      <c r="AF80" s="70"/>
      <c r="AG80" s="64"/>
      <c r="AH80" s="64"/>
      <c r="AI80" s="64"/>
    </row>
    <row r="81" spans="1:35" ht="12.95" customHeight="1">
      <c r="A81" s="51">
        <f>A79+1</f>
        <v>38</v>
      </c>
      <c r="B81" s="52" t="s">
        <v>55</v>
      </c>
      <c r="C81" s="53"/>
      <c r="D81" s="81"/>
      <c r="E81" s="54"/>
      <c r="F81" s="53"/>
      <c r="G81" s="81"/>
      <c r="H81" s="54"/>
      <c r="I81" s="55">
        <f>IF(OR(C81&lt;0,D81&lt;0),C81-ABS(D81)/60,C81+ABS(D81)/60)</f>
        <v>0</v>
      </c>
      <c r="J81" s="55">
        <f>I81*PI()/180</f>
        <v>0</v>
      </c>
      <c r="K81" s="55">
        <f>SIN(J81)</f>
        <v>0</v>
      </c>
      <c r="L81" s="55">
        <f>3437.747*(LN(TAN(PI()/4+J81/2))-EE*K81-(EE^2)*(K81^3)/3)</f>
        <v>-3.8166658722360578E-13</v>
      </c>
      <c r="M81" s="55">
        <f>AA*(1-1/4*EE-3/64*EE^2-5/256*EE^3)*J81-AA*(3/8*EE+3/32*EE^2+45/1024*EE^3)*SIN(2*J81)+AA*(15/256*EE^2+45/1024*EE^3)*SIN(4*J81)</f>
        <v>0</v>
      </c>
      <c r="N81" s="55">
        <f>IF(OR(F81&lt;0,G81&lt;0),60*F81-ABS(G81),60*F81+ABS(G81))</f>
        <v>0</v>
      </c>
      <c r="O81" s="55"/>
      <c r="P81" s="55"/>
      <c r="Q81" s="55"/>
      <c r="R81" s="55"/>
      <c r="S81" s="55"/>
      <c r="T81" s="55"/>
      <c r="U81" s="56"/>
      <c r="V81" s="57"/>
      <c r="W81" s="57">
        <f>W79+V80</f>
        <v>0</v>
      </c>
      <c r="X81" s="58"/>
      <c r="Y81" s="57"/>
      <c r="Z81" s="57">
        <f>Z79+Y80</f>
        <v>0</v>
      </c>
      <c r="AA81" s="59"/>
      <c r="AB81" s="60">
        <f>IF(AA80=AA78,AB79+Y80,Y80)</f>
        <v>0</v>
      </c>
      <c r="AC81" s="57" t="str">
        <f>IF(AA80=AA82,"",AB81)</f>
        <v/>
      </c>
      <c r="AD81" s="61"/>
      <c r="AE81" s="62"/>
      <c r="AF81" s="63"/>
      <c r="AG81" s="64"/>
      <c r="AH81" s="64"/>
      <c r="AI81" s="64"/>
    </row>
    <row r="82" spans="1:35" ht="12.95" customHeight="1">
      <c r="A82" s="65"/>
      <c r="B82" s="80"/>
      <c r="C82" s="80"/>
      <c r="D82" s="80"/>
      <c r="E82" s="80"/>
      <c r="F82" s="80"/>
      <c r="G82" s="80"/>
      <c r="H82" s="80"/>
      <c r="I82" s="55"/>
      <c r="J82" s="55"/>
      <c r="K82" s="55"/>
      <c r="L82" s="55"/>
      <c r="M82" s="55"/>
      <c r="N82" s="55"/>
      <c r="O82" s="55">
        <f>I83-I81</f>
        <v>0</v>
      </c>
      <c r="P82" s="55">
        <f>L83-L81</f>
        <v>0</v>
      </c>
      <c r="Q82" s="55">
        <f>M83-M81</f>
        <v>0</v>
      </c>
      <c r="R82" s="55">
        <f>IF(ABS(N83-N81)&gt;180*60,ABS(N83-N81)-360*60,N83-N81)</f>
        <v>0</v>
      </c>
      <c r="S82" s="55">
        <f>IF(P82=0,PI()/2,ATAN(R82/P82))</f>
        <v>1.5707963267948966</v>
      </c>
      <c r="T82" s="55">
        <f>IF(O82=0,ABS(R82*COS((J81+J83)/2)),ABS(Q82/COS(S82)))</f>
        <v>0</v>
      </c>
      <c r="U82" s="66">
        <f>IF(O82+0.0000001&lt;0,S82*180/PI()+180,(IF(R82+0.0000001&lt;0,S82*180/PI()+360,S82*180/PI())))</f>
        <v>90</v>
      </c>
      <c r="V82" s="57">
        <f>T82*1.85532</f>
        <v>0</v>
      </c>
      <c r="W82" s="57"/>
      <c r="X82" s="67"/>
      <c r="Y82" s="57">
        <f>V82*(1+X82/100)</f>
        <v>0</v>
      </c>
      <c r="Z82" s="57"/>
      <c r="AA82" s="56" t="s">
        <v>54</v>
      </c>
      <c r="AB82" s="60"/>
      <c r="AC82" s="57"/>
      <c r="AD82" s="68"/>
      <c r="AE82" s="69"/>
      <c r="AF82" s="70"/>
      <c r="AG82" s="64"/>
      <c r="AH82" s="64"/>
      <c r="AI82" s="64"/>
    </row>
    <row r="83" spans="1:35" ht="12.95" customHeight="1">
      <c r="A83" s="51">
        <f>A81+1</f>
        <v>39</v>
      </c>
      <c r="B83" s="52" t="s">
        <v>55</v>
      </c>
      <c r="C83" s="53"/>
      <c r="D83" s="81"/>
      <c r="E83" s="54"/>
      <c r="F83" s="53"/>
      <c r="G83" s="81"/>
      <c r="H83" s="54"/>
      <c r="I83" s="55">
        <f>IF(OR(C83&lt;0,D83&lt;0),C83-ABS(D83)/60,C83+ABS(D83)/60)</f>
        <v>0</v>
      </c>
      <c r="J83" s="55">
        <f>I83*PI()/180</f>
        <v>0</v>
      </c>
      <c r="K83" s="55">
        <f>SIN(J83)</f>
        <v>0</v>
      </c>
      <c r="L83" s="55">
        <f>3437.747*(LN(TAN(PI()/4+J83/2))-EE*K83-(EE^2)*(K83^3)/3)</f>
        <v>-3.8166658722360578E-13</v>
      </c>
      <c r="M83" s="55">
        <f>AA*(1-1/4*EE-3/64*EE^2-5/256*EE^3)*J83-AA*(3/8*EE+3/32*EE^2+45/1024*EE^3)*SIN(2*J83)+AA*(15/256*EE^2+45/1024*EE^3)*SIN(4*J83)</f>
        <v>0</v>
      </c>
      <c r="N83" s="55">
        <f>IF(OR(F83&lt;0,G83&lt;0),60*F83-ABS(G83),60*F83+ABS(G83))</f>
        <v>0</v>
      </c>
      <c r="O83" s="55"/>
      <c r="P83" s="55"/>
      <c r="Q83" s="55"/>
      <c r="R83" s="55"/>
      <c r="S83" s="55"/>
      <c r="T83" s="55"/>
      <c r="U83" s="56"/>
      <c r="V83" s="57"/>
      <c r="W83" s="57">
        <f>W81+V82</f>
        <v>0</v>
      </c>
      <c r="X83" s="58"/>
      <c r="Y83" s="57"/>
      <c r="Z83" s="57">
        <f>Z81+Y82</f>
        <v>0</v>
      </c>
      <c r="AA83" s="59"/>
      <c r="AB83" s="60">
        <f>IF(AA82=AA80,AB81+Y82,Y82)</f>
        <v>0</v>
      </c>
      <c r="AC83" s="57" t="str">
        <f>IF(AA82=AA84,"",AB83)</f>
        <v/>
      </c>
      <c r="AD83" s="61"/>
      <c r="AE83" s="62"/>
      <c r="AF83" s="63"/>
      <c r="AG83" s="64"/>
      <c r="AH83" s="64"/>
      <c r="AI83" s="64"/>
    </row>
    <row r="84" spans="1:35" ht="12.95" customHeight="1">
      <c r="A84" s="65"/>
      <c r="B84" s="80"/>
      <c r="C84" s="80"/>
      <c r="D84" s="80"/>
      <c r="E84" s="80"/>
      <c r="F84" s="80"/>
      <c r="G84" s="80"/>
      <c r="H84" s="80"/>
      <c r="I84" s="55"/>
      <c r="J84" s="55"/>
      <c r="K84" s="55"/>
      <c r="L84" s="55"/>
      <c r="M84" s="55"/>
      <c r="N84" s="55"/>
      <c r="O84" s="55">
        <f>I85-I83</f>
        <v>0</v>
      </c>
      <c r="P84" s="55">
        <f>L85-L83</f>
        <v>0</v>
      </c>
      <c r="Q84" s="55">
        <f>M85-M83</f>
        <v>0</v>
      </c>
      <c r="R84" s="55">
        <f>IF(ABS(N85-N83)&gt;180*60,ABS(N85-N83)-360*60,N85-N83)</f>
        <v>0</v>
      </c>
      <c r="S84" s="55">
        <f>IF(P84=0,PI()/2,ATAN(R84/P84))</f>
        <v>1.5707963267948966</v>
      </c>
      <c r="T84" s="55">
        <f>IF(O84=0,ABS(R84*COS((J83+J85)/2)),ABS(Q84/COS(S84)))</f>
        <v>0</v>
      </c>
      <c r="U84" s="66">
        <f>IF(O84+0.0000001&lt;0,S84*180/PI()+180,(IF(R84+0.0000001&lt;0,S84*180/PI()+360,S84*180/PI())))</f>
        <v>90</v>
      </c>
      <c r="V84" s="57">
        <f>T84*1.85532</f>
        <v>0</v>
      </c>
      <c r="W84" s="57"/>
      <c r="X84" s="67"/>
      <c r="Y84" s="57">
        <f>V84*(1+X84/100)</f>
        <v>0</v>
      </c>
      <c r="Z84" s="57"/>
      <c r="AA84" s="56" t="s">
        <v>54</v>
      </c>
      <c r="AB84" s="60"/>
      <c r="AC84" s="57"/>
      <c r="AD84" s="68"/>
      <c r="AE84" s="69"/>
      <c r="AF84" s="70"/>
      <c r="AG84" s="64"/>
      <c r="AH84" s="64"/>
      <c r="AI84" s="64"/>
    </row>
    <row r="85" spans="1:35" ht="12.95" customHeight="1">
      <c r="A85" s="51">
        <f>A83+1</f>
        <v>40</v>
      </c>
      <c r="B85" s="52" t="s">
        <v>55</v>
      </c>
      <c r="C85" s="53"/>
      <c r="D85" s="81"/>
      <c r="E85" s="54"/>
      <c r="F85" s="53"/>
      <c r="G85" s="81"/>
      <c r="H85" s="54"/>
      <c r="I85" s="55">
        <f>IF(OR(C85&lt;0,D85&lt;0),C85-ABS(D85)/60,C85+ABS(D85)/60)</f>
        <v>0</v>
      </c>
      <c r="J85" s="55">
        <f>I85*PI()/180</f>
        <v>0</v>
      </c>
      <c r="K85" s="55">
        <f>SIN(J85)</f>
        <v>0</v>
      </c>
      <c r="L85" s="55">
        <f>3437.747*(LN(TAN(PI()/4+J85/2))-EE*K85-(EE^2)*(K85^3)/3)</f>
        <v>-3.8166658722360578E-13</v>
      </c>
      <c r="M85" s="55">
        <f>AA*(1-1/4*EE-3/64*EE^2-5/256*EE^3)*J85-AA*(3/8*EE+3/32*EE^2+45/1024*EE^3)*SIN(2*J85)+AA*(15/256*EE^2+45/1024*EE^3)*SIN(4*J85)</f>
        <v>0</v>
      </c>
      <c r="N85" s="55">
        <f>IF(OR(F85&lt;0,G85&lt;0),60*F85-ABS(G85),60*F85+ABS(G85))</f>
        <v>0</v>
      </c>
      <c r="O85" s="55"/>
      <c r="P85" s="55"/>
      <c r="Q85" s="55"/>
      <c r="R85" s="55"/>
      <c r="S85" s="55"/>
      <c r="T85" s="55"/>
      <c r="U85" s="56"/>
      <c r="V85" s="57"/>
      <c r="W85" s="57">
        <f>W83+V84</f>
        <v>0</v>
      </c>
      <c r="X85" s="58"/>
      <c r="Y85" s="57"/>
      <c r="Z85" s="57">
        <f>Z83+Y84</f>
        <v>0</v>
      </c>
      <c r="AA85" s="59"/>
      <c r="AB85" s="60">
        <f>IF(AA84=AA82,AB83+Y84,Y84)</f>
        <v>0</v>
      </c>
      <c r="AC85" s="57" t="str">
        <f>IF(AA84=AA86,"",AB85)</f>
        <v/>
      </c>
      <c r="AD85" s="61"/>
      <c r="AE85" s="62"/>
      <c r="AF85" s="63"/>
      <c r="AG85" s="64"/>
      <c r="AH85" s="64"/>
      <c r="AI85" s="64"/>
    </row>
    <row r="86" spans="1:35" ht="12.95" customHeight="1">
      <c r="A86" s="65"/>
      <c r="B86" s="86"/>
      <c r="C86" s="86"/>
      <c r="D86" s="86"/>
      <c r="E86" s="86"/>
      <c r="F86" s="86"/>
      <c r="G86" s="86"/>
      <c r="H86" s="86"/>
      <c r="I86" s="55"/>
      <c r="J86" s="55"/>
      <c r="K86" s="55"/>
      <c r="L86" s="55"/>
      <c r="M86" s="55"/>
      <c r="N86" s="55"/>
      <c r="O86" s="55">
        <f>I87-I85</f>
        <v>0</v>
      </c>
      <c r="P86" s="55">
        <f>L87-L85</f>
        <v>0</v>
      </c>
      <c r="Q86" s="55">
        <f>M87-M85</f>
        <v>0</v>
      </c>
      <c r="R86" s="55">
        <f>IF(ABS(N87-N85)&gt;180*60,ABS(N87-N85)-360*60,N87-N85)</f>
        <v>0</v>
      </c>
      <c r="S86" s="55">
        <f>IF(P86=0,PI()/2,ATAN(R86/P86))</f>
        <v>1.5707963267948966</v>
      </c>
      <c r="T86" s="55">
        <f>IF(O86=0,ABS(R86*COS((J85+J87)/2)),ABS(Q86/COS(S86)))</f>
        <v>0</v>
      </c>
      <c r="U86" s="66">
        <f>IF(O86+0.0000001&lt;0,S86*180/PI()+180,(IF(R86+0.0000001&lt;0,S86*180/PI()+360,S86*180/PI())))</f>
        <v>90</v>
      </c>
      <c r="V86" s="57">
        <f>T86*1.85532</f>
        <v>0</v>
      </c>
      <c r="W86" s="57"/>
      <c r="X86" s="67"/>
      <c r="Y86" s="57">
        <f>V86*(1+X86/100)</f>
        <v>0</v>
      </c>
      <c r="Z86" s="57"/>
      <c r="AA86" s="56" t="s">
        <v>54</v>
      </c>
      <c r="AB86" s="60"/>
      <c r="AC86" s="57"/>
      <c r="AD86" s="68"/>
      <c r="AE86" s="69"/>
      <c r="AF86" s="70"/>
      <c r="AG86" s="64"/>
      <c r="AH86" s="64"/>
      <c r="AI86" s="64"/>
    </row>
    <row r="87" spans="1:35" ht="12.95" customHeight="1">
      <c r="A87" s="51">
        <f>A85+1</f>
        <v>41</v>
      </c>
      <c r="B87" s="52" t="s">
        <v>55</v>
      </c>
      <c r="C87" s="53"/>
      <c r="D87" s="81"/>
      <c r="E87" s="54"/>
      <c r="F87" s="53"/>
      <c r="G87" s="81"/>
      <c r="H87" s="54"/>
      <c r="I87" s="55">
        <f>IF(OR(C87&lt;0,D87&lt;0),C87-ABS(D87)/60,C87+ABS(D87)/60)</f>
        <v>0</v>
      </c>
      <c r="J87" s="55">
        <f>I87*PI()/180</f>
        <v>0</v>
      </c>
      <c r="K87" s="55">
        <f>SIN(J87)</f>
        <v>0</v>
      </c>
      <c r="L87" s="55">
        <f>3437.747*(LN(TAN(PI()/4+J87/2))-EE*K87-(EE^2)*(K87^3)/3)</f>
        <v>-3.8166658722360578E-13</v>
      </c>
      <c r="M87" s="55">
        <f>AA*(1-1/4*EE-3/64*EE^2-5/256*EE^3)*J87-AA*(3/8*EE+3/32*EE^2+45/1024*EE^3)*SIN(2*J87)+AA*(15/256*EE^2+45/1024*EE^3)*SIN(4*J87)</f>
        <v>0</v>
      </c>
      <c r="N87" s="55">
        <f>IF(OR(F87&lt;0,G87&lt;0),60*F87-ABS(G87),60*F87+ABS(G87))</f>
        <v>0</v>
      </c>
      <c r="O87" s="55"/>
      <c r="P87" s="55"/>
      <c r="Q87" s="55"/>
      <c r="R87" s="55"/>
      <c r="S87" s="55"/>
      <c r="T87" s="55"/>
      <c r="U87" s="56"/>
      <c r="V87" s="57"/>
      <c r="W87" s="57">
        <f>W85+V86</f>
        <v>0</v>
      </c>
      <c r="X87" s="58"/>
      <c r="Y87" s="57"/>
      <c r="Z87" s="57">
        <f>Z85+Y86</f>
        <v>0</v>
      </c>
      <c r="AA87" s="59"/>
      <c r="AB87" s="60">
        <f>IF(AA86=AA84,AB85+Y86,Y86)</f>
        <v>0</v>
      </c>
      <c r="AC87" s="57" t="str">
        <f>IF(AA86=AA88,"",AB87)</f>
        <v/>
      </c>
      <c r="AD87" s="61"/>
      <c r="AE87" s="62"/>
      <c r="AF87" s="63"/>
      <c r="AG87" s="64"/>
      <c r="AH87" s="64"/>
      <c r="AI87" s="64"/>
    </row>
    <row r="88" spans="1:35" ht="12.95" customHeight="1">
      <c r="A88" s="65"/>
      <c r="B88" s="52"/>
      <c r="C88" s="53"/>
      <c r="D88" s="81"/>
      <c r="E88" s="54"/>
      <c r="F88" s="53"/>
      <c r="G88" s="81"/>
      <c r="H88" s="54"/>
      <c r="I88" s="55"/>
      <c r="J88" s="55"/>
      <c r="K88" s="55"/>
      <c r="L88" s="55"/>
      <c r="M88" s="55"/>
      <c r="N88" s="55"/>
      <c r="O88" s="55">
        <f>I89-I87</f>
        <v>0</v>
      </c>
      <c r="P88" s="55">
        <f>L89-L87</f>
        <v>0</v>
      </c>
      <c r="Q88" s="55">
        <f>M89-M87</f>
        <v>0</v>
      </c>
      <c r="R88" s="55">
        <f>IF(ABS(N89-N87)&gt;180*60,ABS(N89-N87)-360*60,N89-N87)</f>
        <v>0</v>
      </c>
      <c r="S88" s="55">
        <f>IF(P88=0,PI()/2,ATAN(R88/P88))</f>
        <v>1.5707963267948966</v>
      </c>
      <c r="T88" s="55">
        <f>IF(O88=0,ABS(R88*COS((J87+J89)/2)),ABS(Q88/COS(S88)))</f>
        <v>0</v>
      </c>
      <c r="U88" s="66">
        <f>IF(O88+0.0000001&lt;0,S88*180/PI()+180,(IF(R88+0.0000001&lt;0,S88*180/PI()+360,S88*180/PI())))</f>
        <v>90</v>
      </c>
      <c r="V88" s="57">
        <f>T88*1.85532</f>
        <v>0</v>
      </c>
      <c r="W88" s="57"/>
      <c r="X88" s="67"/>
      <c r="Y88" s="57">
        <f>V88*(1+X88/100)</f>
        <v>0</v>
      </c>
      <c r="Z88" s="57"/>
      <c r="AA88" s="56" t="s">
        <v>54</v>
      </c>
      <c r="AB88" s="60"/>
      <c r="AC88" s="57"/>
      <c r="AD88" s="68"/>
      <c r="AE88" s="69"/>
      <c r="AF88" s="70"/>
      <c r="AG88" s="64"/>
      <c r="AH88" s="64"/>
      <c r="AI88" s="64"/>
    </row>
    <row r="89" spans="1:35" ht="12.95" customHeight="1">
      <c r="A89" s="51">
        <f>A87+1</f>
        <v>42</v>
      </c>
      <c r="B89" s="52" t="s">
        <v>55</v>
      </c>
      <c r="C89" s="53"/>
      <c r="D89" s="81"/>
      <c r="E89" s="54"/>
      <c r="F89" s="53"/>
      <c r="G89" s="81"/>
      <c r="H89" s="54"/>
      <c r="I89" s="55">
        <f>IF(OR(C89&lt;0,D89&lt;0),C89-ABS(D89)/60,C89+ABS(D89)/60)</f>
        <v>0</v>
      </c>
      <c r="J89" s="55">
        <f>I89*PI()/180</f>
        <v>0</v>
      </c>
      <c r="K89" s="55">
        <f>SIN(J89)</f>
        <v>0</v>
      </c>
      <c r="L89" s="55">
        <f>3437.747*(LN(TAN(PI()/4+J89/2))-EE*K89-(EE^2)*(K89^3)/3)</f>
        <v>-3.8166658722360578E-13</v>
      </c>
      <c r="M89" s="55">
        <f>AA*(1-1/4*EE-3/64*EE^2-5/256*EE^3)*J89-AA*(3/8*EE+3/32*EE^2+45/1024*EE^3)*SIN(2*J89)+AA*(15/256*EE^2+45/1024*EE^3)*SIN(4*J89)</f>
        <v>0</v>
      </c>
      <c r="N89" s="55">
        <f>IF(OR(F89&lt;0,G89&lt;0),60*F89-ABS(G89),60*F89+ABS(G89))</f>
        <v>0</v>
      </c>
      <c r="O89" s="55"/>
      <c r="P89" s="55"/>
      <c r="Q89" s="55"/>
      <c r="R89" s="55"/>
      <c r="S89" s="55"/>
      <c r="T89" s="55"/>
      <c r="U89" s="56"/>
      <c r="V89" s="57"/>
      <c r="W89" s="57">
        <f>W87+V88</f>
        <v>0</v>
      </c>
      <c r="X89" s="58"/>
      <c r="Y89" s="57"/>
      <c r="Z89" s="57">
        <f>Z87+Y88</f>
        <v>0</v>
      </c>
      <c r="AA89" s="59"/>
      <c r="AB89" s="60">
        <f>IF(AA88=AA86,AB87+Y88,Y88)</f>
        <v>0</v>
      </c>
      <c r="AC89" s="57" t="str">
        <f>IF(AA88=AA90,"",AB89)</f>
        <v/>
      </c>
      <c r="AD89" s="61"/>
      <c r="AE89" s="62"/>
      <c r="AF89" s="63"/>
      <c r="AG89" s="64"/>
      <c r="AH89" s="64"/>
      <c r="AI89" s="64"/>
    </row>
    <row r="90" spans="1:35" ht="12.95" customHeight="1">
      <c r="A90" s="65"/>
      <c r="B90" s="52"/>
      <c r="C90" s="53"/>
      <c r="D90" s="81"/>
      <c r="E90" s="54"/>
      <c r="F90" s="53"/>
      <c r="G90" s="81"/>
      <c r="H90" s="54"/>
      <c r="I90" s="55"/>
      <c r="J90" s="55"/>
      <c r="K90" s="55"/>
      <c r="L90" s="55"/>
      <c r="M90" s="55"/>
      <c r="N90" s="55"/>
      <c r="O90" s="55">
        <f>I91-I89</f>
        <v>0</v>
      </c>
      <c r="P90" s="55">
        <f>L91-L89</f>
        <v>0</v>
      </c>
      <c r="Q90" s="55">
        <f>M91-M89</f>
        <v>0</v>
      </c>
      <c r="R90" s="55">
        <f>IF(ABS(N91-N89)&gt;180*60,ABS(N91-N89)-360*60,N91-N89)</f>
        <v>0</v>
      </c>
      <c r="S90" s="55">
        <f>IF(P90=0,PI()/2,ATAN(R90/P90))</f>
        <v>1.5707963267948966</v>
      </c>
      <c r="T90" s="55">
        <f>IF(O90=0,ABS(R90*COS((J89+J91)/2)),ABS(Q90/COS(S90)))</f>
        <v>0</v>
      </c>
      <c r="U90" s="66">
        <f>IF(O90+0.0000001&lt;0,S90*180/PI()+180,(IF(R90+0.0000001&lt;0,S90*180/PI()+360,S90*180/PI())))</f>
        <v>90</v>
      </c>
      <c r="V90" s="57">
        <f>T90*1.85532</f>
        <v>0</v>
      </c>
      <c r="W90" s="57"/>
      <c r="X90" s="67"/>
      <c r="Y90" s="57">
        <f>V90*(1+X90/100)</f>
        <v>0</v>
      </c>
      <c r="Z90" s="57"/>
      <c r="AA90" s="56" t="s">
        <v>54</v>
      </c>
      <c r="AB90" s="60"/>
      <c r="AC90" s="57"/>
      <c r="AD90" s="68"/>
      <c r="AE90" s="69"/>
      <c r="AF90" s="70"/>
      <c r="AG90" s="64"/>
      <c r="AH90" s="64"/>
      <c r="AI90" s="64"/>
    </row>
    <row r="91" spans="1:35" ht="12.95" customHeight="1">
      <c r="A91" s="51">
        <f>A89+1</f>
        <v>43</v>
      </c>
      <c r="B91" s="52" t="s">
        <v>55</v>
      </c>
      <c r="C91" s="53"/>
      <c r="D91" s="81"/>
      <c r="E91" s="54"/>
      <c r="F91" s="53"/>
      <c r="G91" s="81"/>
      <c r="H91" s="54"/>
      <c r="I91" s="55">
        <f>IF(OR(C91&lt;0,D91&lt;0),C91-ABS(D91)/60,C91+ABS(D91)/60)</f>
        <v>0</v>
      </c>
      <c r="J91" s="55">
        <f>I91*PI()/180</f>
        <v>0</v>
      </c>
      <c r="K91" s="55">
        <f>SIN(J91)</f>
        <v>0</v>
      </c>
      <c r="L91" s="55">
        <f>3437.747*(LN(TAN(PI()/4+J91/2))-EE*K91-(EE^2)*(K91^3)/3)</f>
        <v>-3.8166658722360578E-13</v>
      </c>
      <c r="M91" s="55">
        <f>AA*(1-1/4*EE-3/64*EE^2-5/256*EE^3)*J91-AA*(3/8*EE+3/32*EE^2+45/1024*EE^3)*SIN(2*J91)+AA*(15/256*EE^2+45/1024*EE^3)*SIN(4*J91)</f>
        <v>0</v>
      </c>
      <c r="N91" s="55">
        <f>IF(OR(F91&lt;0,G91&lt;0),60*F91-ABS(G91),60*F91+ABS(G91))</f>
        <v>0</v>
      </c>
      <c r="O91" s="55"/>
      <c r="P91" s="55"/>
      <c r="Q91" s="55"/>
      <c r="R91" s="55"/>
      <c r="S91" s="55"/>
      <c r="T91" s="55"/>
      <c r="U91" s="56"/>
      <c r="V91" s="57"/>
      <c r="W91" s="57">
        <f>W89+V90</f>
        <v>0</v>
      </c>
      <c r="X91" s="58"/>
      <c r="Y91" s="57"/>
      <c r="Z91" s="57">
        <f>Z89+Y90</f>
        <v>0</v>
      </c>
      <c r="AA91" s="59"/>
      <c r="AB91" s="60">
        <f>IF(AA90=AA88,AB89+Y90,Y90)</f>
        <v>0</v>
      </c>
      <c r="AC91" s="57" t="str">
        <f>IF(AA90=AA92,"",AB91)</f>
        <v/>
      </c>
      <c r="AD91" s="61"/>
      <c r="AE91" s="62"/>
      <c r="AF91" s="63"/>
      <c r="AG91" s="64"/>
      <c r="AH91" s="64"/>
      <c r="AI91" s="64"/>
    </row>
    <row r="92" spans="1:35" ht="12.95" customHeight="1">
      <c r="A92" s="65"/>
      <c r="B92" s="52"/>
      <c r="C92" s="53"/>
      <c r="D92" s="81"/>
      <c r="E92" s="54"/>
      <c r="F92" s="53"/>
      <c r="G92" s="81"/>
      <c r="H92" s="54"/>
      <c r="I92" s="55"/>
      <c r="J92" s="55"/>
      <c r="K92" s="55"/>
      <c r="L92" s="55"/>
      <c r="M92" s="55"/>
      <c r="N92" s="55"/>
      <c r="O92" s="55">
        <f>I93-I91</f>
        <v>0</v>
      </c>
      <c r="P92" s="55">
        <f>L93-L91</f>
        <v>0</v>
      </c>
      <c r="Q92" s="55">
        <f>M93-M91</f>
        <v>0</v>
      </c>
      <c r="R92" s="55">
        <f>IF(ABS(N93-N91)&gt;180*60,ABS(N93-N91)-360*60,N93-N91)</f>
        <v>0</v>
      </c>
      <c r="S92" s="55">
        <f>IF(P92=0,PI()/2,ATAN(R92/P92))</f>
        <v>1.5707963267948966</v>
      </c>
      <c r="T92" s="55">
        <f>IF(O92=0,ABS(R92*COS((J91+J93)/2)),ABS(Q92/COS(S92)))</f>
        <v>0</v>
      </c>
      <c r="U92" s="66">
        <f>IF(O92+0.0000001&lt;0,S92*180/PI()+180,(IF(R92+0.0000001&lt;0,S92*180/PI()+360,S92*180/PI())))</f>
        <v>90</v>
      </c>
      <c r="V92" s="57">
        <f>T92*1.85532</f>
        <v>0</v>
      </c>
      <c r="W92" s="57"/>
      <c r="X92" s="67"/>
      <c r="Y92" s="57">
        <f>V92*(1+X92/100)</f>
        <v>0</v>
      </c>
      <c r="Z92" s="57"/>
      <c r="AA92" s="56" t="s">
        <v>54</v>
      </c>
      <c r="AB92" s="60"/>
      <c r="AC92" s="57"/>
      <c r="AD92" s="68"/>
      <c r="AE92" s="69"/>
      <c r="AF92" s="70"/>
      <c r="AG92" s="64"/>
      <c r="AH92" s="64"/>
      <c r="AI92" s="64"/>
    </row>
    <row r="93" spans="1:35" ht="12.95" customHeight="1">
      <c r="A93" s="51">
        <f>A91+1</f>
        <v>44</v>
      </c>
      <c r="B93" s="52" t="s">
        <v>55</v>
      </c>
      <c r="C93" s="53"/>
      <c r="D93" s="81"/>
      <c r="E93" s="54"/>
      <c r="F93" s="53"/>
      <c r="G93" s="81"/>
      <c r="H93" s="54"/>
      <c r="I93" s="55">
        <f>IF(OR(C93&lt;0,D93&lt;0),C93-ABS(D93)/60,C93+ABS(D93)/60)</f>
        <v>0</v>
      </c>
      <c r="J93" s="55">
        <f>I93*PI()/180</f>
        <v>0</v>
      </c>
      <c r="K93" s="55">
        <f>SIN(J93)</f>
        <v>0</v>
      </c>
      <c r="L93" s="55">
        <f>3437.747*(LN(TAN(PI()/4+J93/2))-EE*K93-(EE^2)*(K93^3)/3)</f>
        <v>-3.8166658722360578E-13</v>
      </c>
      <c r="M93" s="55">
        <f>AA*(1-1/4*EE-3/64*EE^2-5/256*EE^3)*J93-AA*(3/8*EE+3/32*EE^2+45/1024*EE^3)*SIN(2*J93)+AA*(15/256*EE^2+45/1024*EE^3)*SIN(4*J93)</f>
        <v>0</v>
      </c>
      <c r="N93" s="55">
        <f>IF(OR(F93&lt;0,G93&lt;0),60*F93-ABS(G93),60*F93+ABS(G93))</f>
        <v>0</v>
      </c>
      <c r="O93" s="55"/>
      <c r="P93" s="55"/>
      <c r="Q93" s="55"/>
      <c r="R93" s="55"/>
      <c r="S93" s="55"/>
      <c r="T93" s="55"/>
      <c r="U93" s="56"/>
      <c r="V93" s="57"/>
      <c r="W93" s="57">
        <f>W91+V92</f>
        <v>0</v>
      </c>
      <c r="X93" s="58"/>
      <c r="Y93" s="57"/>
      <c r="Z93" s="57">
        <f>Z91+Y92</f>
        <v>0</v>
      </c>
      <c r="AA93" s="59"/>
      <c r="AB93" s="60">
        <f>IF(AA92=AA90,AB91+Y92,Y92)</f>
        <v>0</v>
      </c>
      <c r="AC93" s="57" t="str">
        <f>IF(AA92=AA94,"",AB93)</f>
        <v/>
      </c>
      <c r="AD93" s="61"/>
      <c r="AE93" s="62"/>
      <c r="AF93" s="63"/>
      <c r="AG93" s="64"/>
      <c r="AH93" s="64"/>
      <c r="AI93" s="64"/>
    </row>
    <row r="94" spans="1:35" ht="12.95" customHeight="1">
      <c r="A94" s="65"/>
      <c r="B94" s="52"/>
      <c r="C94" s="53"/>
      <c r="D94" s="81"/>
      <c r="E94" s="54"/>
      <c r="F94" s="53"/>
      <c r="G94" s="81"/>
      <c r="H94" s="54"/>
      <c r="I94" s="55"/>
      <c r="J94" s="55"/>
      <c r="K94" s="55"/>
      <c r="L94" s="55"/>
      <c r="M94" s="55"/>
      <c r="N94" s="55"/>
      <c r="O94" s="55">
        <f>I95-I93</f>
        <v>0</v>
      </c>
      <c r="P94" s="55">
        <f>L95-L93</f>
        <v>0</v>
      </c>
      <c r="Q94" s="55">
        <f>M95-M93</f>
        <v>0</v>
      </c>
      <c r="R94" s="55">
        <f>IF(ABS(N95-N93)&gt;180*60,ABS(N95-N93)-360*60,N95-N93)</f>
        <v>0</v>
      </c>
      <c r="S94" s="55">
        <f>IF(P94=0,PI()/2,ATAN(R94/P94))</f>
        <v>1.5707963267948966</v>
      </c>
      <c r="T94" s="55">
        <f>IF(O94=0,ABS(R94*COS((J93+J95)/2)),ABS(Q94/COS(S94)))</f>
        <v>0</v>
      </c>
      <c r="U94" s="66">
        <f>IF(O94+0.0000001&lt;0,S94*180/PI()+180,(IF(R94+0.0000001&lt;0,S94*180/PI()+360,S94*180/PI())))</f>
        <v>90</v>
      </c>
      <c r="V94" s="57">
        <f>T94*1.85532</f>
        <v>0</v>
      </c>
      <c r="W94" s="57"/>
      <c r="X94" s="67"/>
      <c r="Y94" s="57">
        <f>V94*(1+X94/100)</f>
        <v>0</v>
      </c>
      <c r="Z94" s="57"/>
      <c r="AA94" s="56" t="s">
        <v>54</v>
      </c>
      <c r="AB94" s="60"/>
      <c r="AC94" s="57"/>
      <c r="AD94" s="68"/>
      <c r="AE94" s="69"/>
      <c r="AF94" s="70"/>
      <c r="AG94" s="64"/>
      <c r="AH94" s="64"/>
      <c r="AI94" s="64"/>
    </row>
    <row r="95" spans="1:35" ht="12.95" customHeight="1">
      <c r="A95" s="51">
        <f>A93+1</f>
        <v>45</v>
      </c>
      <c r="B95" s="52" t="s">
        <v>55</v>
      </c>
      <c r="C95" s="53"/>
      <c r="D95" s="81"/>
      <c r="E95" s="54"/>
      <c r="F95" s="53"/>
      <c r="G95" s="81"/>
      <c r="H95" s="54"/>
      <c r="I95" s="55">
        <f>IF(OR(C95&lt;0,D95&lt;0),C95-ABS(D95)/60,C95+ABS(D95)/60)</f>
        <v>0</v>
      </c>
      <c r="J95" s="55">
        <f>I95*PI()/180</f>
        <v>0</v>
      </c>
      <c r="K95" s="55">
        <f>SIN(J95)</f>
        <v>0</v>
      </c>
      <c r="L95" s="55">
        <f>3437.747*(LN(TAN(PI()/4+J95/2))-EE*K95-(EE^2)*(K95^3)/3)</f>
        <v>-3.8166658722360578E-13</v>
      </c>
      <c r="M95" s="55">
        <f>AA*(1-1/4*EE-3/64*EE^2-5/256*EE^3)*J95-AA*(3/8*EE+3/32*EE^2+45/1024*EE^3)*SIN(2*J95)+AA*(15/256*EE^2+45/1024*EE^3)*SIN(4*J95)</f>
        <v>0</v>
      </c>
      <c r="N95" s="55">
        <f>IF(OR(F95&lt;0,G95&lt;0),60*F95-ABS(G95),60*F95+ABS(G95))</f>
        <v>0</v>
      </c>
      <c r="O95" s="55"/>
      <c r="P95" s="55"/>
      <c r="Q95" s="55"/>
      <c r="R95" s="55"/>
      <c r="S95" s="55"/>
      <c r="T95" s="55"/>
      <c r="U95" s="56"/>
      <c r="V95" s="57"/>
      <c r="W95" s="57">
        <f>W93+V94</f>
        <v>0</v>
      </c>
      <c r="X95" s="58"/>
      <c r="Y95" s="57"/>
      <c r="Z95" s="57">
        <f>Z93+Y94</f>
        <v>0</v>
      </c>
      <c r="AA95" s="59"/>
      <c r="AB95" s="60">
        <f>IF(AA94=AA92,AB93+Y94,Y94)</f>
        <v>0</v>
      </c>
      <c r="AC95" s="57" t="str">
        <f>IF(AA94=AA96,"",AB95)</f>
        <v/>
      </c>
      <c r="AD95" s="61"/>
      <c r="AE95" s="62"/>
      <c r="AF95" s="63"/>
      <c r="AG95" s="64"/>
      <c r="AH95" s="64"/>
      <c r="AI95" s="64"/>
    </row>
    <row r="96" spans="1:35" ht="12.95" customHeight="1" thickBot="1">
      <c r="A96" s="65"/>
      <c r="B96" s="52"/>
      <c r="C96" s="53"/>
      <c r="D96" s="81"/>
      <c r="E96" s="54"/>
      <c r="F96" s="53"/>
      <c r="G96" s="81"/>
      <c r="H96" s="54"/>
      <c r="I96" s="55"/>
      <c r="J96" s="55"/>
      <c r="K96" s="55"/>
      <c r="L96" s="55"/>
      <c r="M96" s="55"/>
      <c r="N96" s="55"/>
      <c r="O96" s="55">
        <f>I97-I95</f>
        <v>0</v>
      </c>
      <c r="P96" s="55">
        <f>L97-L95</f>
        <v>0</v>
      </c>
      <c r="Q96" s="55">
        <f>M97-M95</f>
        <v>0</v>
      </c>
      <c r="R96" s="55">
        <f>IF(ABS(N97-N95)&gt;180*60,ABS(N97-N95)-360*60,N97-N95)</f>
        <v>0</v>
      </c>
      <c r="S96" s="55">
        <f>IF(P96=0,PI()/2,ATAN(R96/P96))</f>
        <v>1.5707963267948966</v>
      </c>
      <c r="T96" s="55">
        <f>IF(O96=0,ABS(R96*COS((J95+J97)/2)),ABS(Q96/COS(S96)))</f>
        <v>0</v>
      </c>
      <c r="U96" s="66">
        <f>IF(O96+0.0000001&lt;0,S96*180/PI()+180,(IF(R96+0.0000001&lt;0,S96*180/PI()+360,S96*180/PI())))</f>
        <v>90</v>
      </c>
      <c r="V96" s="57">
        <f>T96*1.85532</f>
        <v>0</v>
      </c>
      <c r="W96" s="57"/>
      <c r="X96" s="67"/>
      <c r="Y96" s="57">
        <f>V96*(1+X96/100)</f>
        <v>0</v>
      </c>
      <c r="Z96" s="57"/>
      <c r="AA96" s="56" t="s">
        <v>54</v>
      </c>
      <c r="AB96" s="60"/>
      <c r="AC96" s="57"/>
      <c r="AD96" s="74"/>
      <c r="AE96" s="75"/>
      <c r="AF96" s="76"/>
      <c r="AG96" s="64"/>
      <c r="AH96" s="64"/>
      <c r="AI96" s="64"/>
    </row>
    <row r="97" spans="1:35" ht="12.95" customHeight="1">
      <c r="A97" s="51">
        <f>A95+1</f>
        <v>46</v>
      </c>
      <c r="B97" s="52" t="s">
        <v>55</v>
      </c>
      <c r="C97" s="53"/>
      <c r="D97" s="81"/>
      <c r="E97" s="54"/>
      <c r="F97" s="53"/>
      <c r="G97" s="81"/>
      <c r="H97" s="54"/>
      <c r="I97" s="55">
        <f>IF(OR(C97&lt;0,D97&lt;0),C97-ABS(D97)/60,C97+ABS(D97)/60)</f>
        <v>0</v>
      </c>
      <c r="J97" s="55">
        <f>I97*PI()/180</f>
        <v>0</v>
      </c>
      <c r="K97" s="55">
        <f>SIN(J97)</f>
        <v>0</v>
      </c>
      <c r="L97" s="55">
        <f>3437.747*(LN(TAN(PI()/4+J97/2))-EE*K97-(EE^2)*(K97^3)/3)</f>
        <v>-3.8166658722360578E-13</v>
      </c>
      <c r="M97" s="55">
        <f>AA*(1-1/4*EE-3/64*EE^2-5/256*EE^3)*J97-AA*(3/8*EE+3/32*EE^2+45/1024*EE^3)*SIN(2*J97)+AA*(15/256*EE^2+45/1024*EE^3)*SIN(4*J97)</f>
        <v>0</v>
      </c>
      <c r="N97" s="55">
        <f>IF(OR(F97&lt;0,G97&lt;0),60*F97-ABS(G97),60*F97+ABS(G97))</f>
        <v>0</v>
      </c>
      <c r="O97" s="55"/>
      <c r="P97" s="55"/>
      <c r="Q97" s="55"/>
      <c r="R97" s="55"/>
      <c r="S97" s="55"/>
      <c r="T97" s="55"/>
      <c r="U97" s="56"/>
      <c r="V97" s="57"/>
      <c r="W97" s="57">
        <f>W95+V96</f>
        <v>0</v>
      </c>
      <c r="X97" s="58"/>
      <c r="Y97" s="57"/>
      <c r="Z97" s="57">
        <f>Z95+Y96</f>
        <v>0</v>
      </c>
      <c r="AA97" s="59"/>
      <c r="AB97" s="60">
        <f>IF(AA96=AA94,AB95+Y96,Y96)</f>
        <v>0</v>
      </c>
      <c r="AC97" s="57" t="str">
        <f>IF(AA96=AA98,"",AB97)</f>
        <v/>
      </c>
      <c r="AD97" s="61"/>
      <c r="AE97" s="62"/>
      <c r="AF97" s="63"/>
      <c r="AG97" s="64"/>
      <c r="AH97" s="64"/>
      <c r="AI97" s="64"/>
    </row>
    <row r="98" spans="1:35" ht="12.95" customHeight="1">
      <c r="A98" s="65"/>
      <c r="B98" s="52"/>
      <c r="C98" s="53"/>
      <c r="D98" s="81"/>
      <c r="E98" s="54"/>
      <c r="F98" s="53"/>
      <c r="G98" s="81"/>
      <c r="H98" s="54"/>
      <c r="I98" s="55"/>
      <c r="J98" s="55"/>
      <c r="K98" s="55"/>
      <c r="L98" s="55"/>
      <c r="M98" s="55"/>
      <c r="N98" s="55"/>
      <c r="O98" s="55">
        <f>I99-I97</f>
        <v>0</v>
      </c>
      <c r="P98" s="55">
        <f>L99-L97</f>
        <v>0</v>
      </c>
      <c r="Q98" s="55">
        <f>M99-M97</f>
        <v>0</v>
      </c>
      <c r="R98" s="55">
        <f>IF(ABS(N99-N97)&gt;180*60,ABS(N99-N97)-360*60,N99-N97)</f>
        <v>0</v>
      </c>
      <c r="S98" s="55">
        <f>IF(P98=0,PI()/2,ATAN(R98/P98))</f>
        <v>1.5707963267948966</v>
      </c>
      <c r="T98" s="55">
        <f>IF(O98=0,ABS(R98*COS((J97+J99)/2)),ABS(Q98/COS(S98)))</f>
        <v>0</v>
      </c>
      <c r="U98" s="66">
        <f>IF(O98+0.0000001&lt;0,S98*180/PI()+180,(IF(R98+0.0000001&lt;0,S98*180/PI()+360,S98*180/PI())))</f>
        <v>90</v>
      </c>
      <c r="V98" s="57">
        <f>T98*1.85532</f>
        <v>0</v>
      </c>
      <c r="W98" s="57"/>
      <c r="X98" s="67"/>
      <c r="Y98" s="57">
        <f>V98*(1+X98/100)</f>
        <v>0</v>
      </c>
      <c r="Z98" s="57"/>
      <c r="AA98" s="56" t="s">
        <v>54</v>
      </c>
      <c r="AB98" s="60"/>
      <c r="AC98" s="57"/>
      <c r="AD98" s="68"/>
      <c r="AE98" s="69"/>
      <c r="AF98" s="70"/>
      <c r="AG98" s="64"/>
      <c r="AH98" s="64"/>
      <c r="AI98" s="64"/>
    </row>
    <row r="99" spans="1:35" ht="12.95" customHeight="1">
      <c r="A99" s="51">
        <f>A97+1</f>
        <v>47</v>
      </c>
      <c r="B99" s="52" t="s">
        <v>55</v>
      </c>
      <c r="C99" s="53"/>
      <c r="D99" s="81"/>
      <c r="E99" s="54"/>
      <c r="F99" s="53"/>
      <c r="G99" s="81"/>
      <c r="H99" s="54"/>
      <c r="I99" s="55">
        <f>IF(OR(C99&lt;0,D99&lt;0),C99-ABS(D99)/60,C99+ABS(D99)/60)</f>
        <v>0</v>
      </c>
      <c r="J99" s="55">
        <f>I99*PI()/180</f>
        <v>0</v>
      </c>
      <c r="K99" s="55">
        <f>SIN(J99)</f>
        <v>0</v>
      </c>
      <c r="L99" s="55">
        <f>3437.747*(LN(TAN(PI()/4+J99/2))-EE*K99-(EE^2)*(K99^3)/3)</f>
        <v>-3.8166658722360578E-13</v>
      </c>
      <c r="M99" s="55">
        <f>AA*(1-1/4*EE-3/64*EE^2-5/256*EE^3)*J99-AA*(3/8*EE+3/32*EE^2+45/1024*EE^3)*SIN(2*J99)+AA*(15/256*EE^2+45/1024*EE^3)*SIN(4*J99)</f>
        <v>0</v>
      </c>
      <c r="N99" s="55">
        <f>IF(OR(F99&lt;0,G99&lt;0),60*F99-ABS(G99),60*F99+ABS(G99))</f>
        <v>0</v>
      </c>
      <c r="O99" s="55"/>
      <c r="P99" s="55"/>
      <c r="Q99" s="55"/>
      <c r="R99" s="55"/>
      <c r="S99" s="55"/>
      <c r="T99" s="55"/>
      <c r="U99" s="56"/>
      <c r="V99" s="57"/>
      <c r="W99" s="57">
        <f>W97+V98</f>
        <v>0</v>
      </c>
      <c r="X99" s="58"/>
      <c r="Y99" s="57"/>
      <c r="Z99" s="57">
        <f>Z97+Y98</f>
        <v>0</v>
      </c>
      <c r="AA99" s="59"/>
      <c r="AB99" s="60">
        <f>IF(AA98=AA96,AB97+Y98,Y98)</f>
        <v>0</v>
      </c>
      <c r="AC99" s="57" t="str">
        <f>IF(AA98=AA100,"",AB99)</f>
        <v/>
      </c>
      <c r="AD99" s="61"/>
      <c r="AE99" s="62"/>
      <c r="AF99" s="63"/>
      <c r="AG99" s="64"/>
      <c r="AH99" s="64"/>
      <c r="AI99" s="64"/>
    </row>
    <row r="100" spans="1:35" ht="12.95" customHeight="1">
      <c r="A100" s="65"/>
      <c r="B100" s="52"/>
      <c r="C100" s="53"/>
      <c r="D100" s="81"/>
      <c r="E100" s="54"/>
      <c r="F100" s="53"/>
      <c r="G100" s="81"/>
      <c r="H100" s="54"/>
      <c r="I100" s="55"/>
      <c r="J100" s="55"/>
      <c r="K100" s="55"/>
      <c r="L100" s="55"/>
      <c r="M100" s="55"/>
      <c r="N100" s="55"/>
      <c r="O100" s="55">
        <f>I101-I99</f>
        <v>0</v>
      </c>
      <c r="P100" s="55">
        <f>L101-L99</f>
        <v>0</v>
      </c>
      <c r="Q100" s="55">
        <f>M101-M99</f>
        <v>0</v>
      </c>
      <c r="R100" s="55">
        <f>IF(ABS(N101-N99)&gt;180*60,ABS(N101-N99)-360*60,N101-N99)</f>
        <v>0</v>
      </c>
      <c r="S100" s="55">
        <f>IF(P100=0,PI()/2,ATAN(R100/P100))</f>
        <v>1.5707963267948966</v>
      </c>
      <c r="T100" s="55">
        <f>IF(O100=0,ABS(R100*COS((J99+J101)/2)),ABS(Q100/COS(S100)))</f>
        <v>0</v>
      </c>
      <c r="U100" s="66">
        <f>IF(O100+0.0000001&lt;0,S100*180/PI()+180,(IF(R100+0.0000001&lt;0,S100*180/PI()+360,S100*180/PI())))</f>
        <v>90</v>
      </c>
      <c r="V100" s="57">
        <f>T100*1.85532</f>
        <v>0</v>
      </c>
      <c r="W100" s="57"/>
      <c r="X100" s="67"/>
      <c r="Y100" s="57">
        <f>V100*(1+X100/100)</f>
        <v>0</v>
      </c>
      <c r="Z100" s="57"/>
      <c r="AA100" s="56" t="s">
        <v>54</v>
      </c>
      <c r="AB100" s="60"/>
      <c r="AC100" s="57"/>
      <c r="AD100" s="68"/>
      <c r="AE100" s="69"/>
      <c r="AF100" s="70"/>
      <c r="AG100" s="64"/>
      <c r="AH100" s="64"/>
      <c r="AI100" s="64"/>
    </row>
    <row r="101" spans="1:35" ht="12.95" customHeight="1">
      <c r="A101" s="51">
        <f>A99+1</f>
        <v>48</v>
      </c>
      <c r="B101" s="52" t="s">
        <v>55</v>
      </c>
      <c r="C101" s="53"/>
      <c r="D101" s="81"/>
      <c r="E101" s="54"/>
      <c r="F101" s="53"/>
      <c r="G101" s="81"/>
      <c r="H101" s="54"/>
      <c r="I101" s="55">
        <f>IF(OR(C101&lt;0,D101&lt;0),C101-ABS(D101)/60,C101+ABS(D101)/60)</f>
        <v>0</v>
      </c>
      <c r="J101" s="55">
        <f>I101*PI()/180</f>
        <v>0</v>
      </c>
      <c r="K101" s="55">
        <f>SIN(J101)</f>
        <v>0</v>
      </c>
      <c r="L101" s="55">
        <f>3437.747*(LN(TAN(PI()/4+J101/2))-EE*K101-(EE^2)*(K101^3)/3)</f>
        <v>-3.8166658722360578E-13</v>
      </c>
      <c r="M101" s="55">
        <f>AA*(1-1/4*EE-3/64*EE^2-5/256*EE^3)*J101-AA*(3/8*EE+3/32*EE^2+45/1024*EE^3)*SIN(2*J101)+AA*(15/256*EE^2+45/1024*EE^3)*SIN(4*J101)</f>
        <v>0</v>
      </c>
      <c r="N101" s="55">
        <f>IF(OR(F101&lt;0,G101&lt;0),60*F101-ABS(G101),60*F101+ABS(G101))</f>
        <v>0</v>
      </c>
      <c r="O101" s="55"/>
      <c r="P101" s="55"/>
      <c r="Q101" s="55"/>
      <c r="R101" s="55"/>
      <c r="S101" s="55"/>
      <c r="T101" s="55"/>
      <c r="U101" s="56"/>
      <c r="V101" s="57"/>
      <c r="W101" s="57">
        <f>W99+V100</f>
        <v>0</v>
      </c>
      <c r="X101" s="58"/>
      <c r="Y101" s="57"/>
      <c r="Z101" s="57">
        <f>Z99+Y100</f>
        <v>0</v>
      </c>
      <c r="AA101" s="59"/>
      <c r="AB101" s="60">
        <f>IF(AA100=AA98,AB99+Y100,Y100)</f>
        <v>0</v>
      </c>
      <c r="AC101" s="57" t="str">
        <f>IF(AA100=AA102,"",AB101)</f>
        <v/>
      </c>
      <c r="AD101" s="61"/>
      <c r="AE101" s="62"/>
      <c r="AF101" s="63"/>
      <c r="AG101" s="64"/>
      <c r="AH101" s="64"/>
      <c r="AI101" s="64"/>
    </row>
    <row r="102" spans="1:35" ht="12.95" customHeight="1">
      <c r="A102" s="65"/>
      <c r="B102" s="52"/>
      <c r="C102" s="53"/>
      <c r="D102" s="81"/>
      <c r="E102" s="54"/>
      <c r="F102" s="53"/>
      <c r="G102" s="81"/>
      <c r="H102" s="54"/>
      <c r="I102" s="55"/>
      <c r="J102" s="55"/>
      <c r="K102" s="55"/>
      <c r="L102" s="55"/>
      <c r="M102" s="55"/>
      <c r="N102" s="55"/>
      <c r="O102" s="55">
        <f>I103-I101</f>
        <v>0</v>
      </c>
      <c r="P102" s="55">
        <f>L103-L101</f>
        <v>0</v>
      </c>
      <c r="Q102" s="55">
        <f>M103-M101</f>
        <v>0</v>
      </c>
      <c r="R102" s="55">
        <f>IF(ABS(N103-N101)&gt;180*60,ABS(N103-N101)-360*60,N103-N101)</f>
        <v>0</v>
      </c>
      <c r="S102" s="55">
        <f>IF(P102=0,PI()/2,ATAN(R102/P102))</f>
        <v>1.5707963267948966</v>
      </c>
      <c r="T102" s="55">
        <f>IF(O102=0,ABS(R102*COS((J101+J103)/2)),ABS(Q102/COS(S102)))</f>
        <v>0</v>
      </c>
      <c r="U102" s="66">
        <f>IF(O102+0.0000001&lt;0,S102*180/PI()+180,(IF(R102+0.0000001&lt;0,S102*180/PI()+360,S102*180/PI())))</f>
        <v>90</v>
      </c>
      <c r="V102" s="57">
        <f>T102*1.85532</f>
        <v>0</v>
      </c>
      <c r="W102" s="57"/>
      <c r="X102" s="67"/>
      <c r="Y102" s="57">
        <f>V102*(1+X102/100)</f>
        <v>0</v>
      </c>
      <c r="Z102" s="57"/>
      <c r="AA102" s="56" t="s">
        <v>54</v>
      </c>
      <c r="AB102" s="60"/>
      <c r="AC102" s="57"/>
      <c r="AD102" s="68"/>
      <c r="AE102" s="69"/>
      <c r="AF102" s="70"/>
      <c r="AG102" s="64"/>
      <c r="AH102" s="64"/>
      <c r="AI102" s="64"/>
    </row>
    <row r="103" spans="1:35" ht="12.95" customHeight="1">
      <c r="A103" s="51">
        <f>A101+1</f>
        <v>49</v>
      </c>
      <c r="B103" s="52" t="s">
        <v>55</v>
      </c>
      <c r="C103" s="53"/>
      <c r="D103" s="81"/>
      <c r="E103" s="54"/>
      <c r="F103" s="53"/>
      <c r="G103" s="81"/>
      <c r="H103" s="54"/>
      <c r="I103" s="55">
        <f>IF(OR(C103&lt;0,D103&lt;0),C103-ABS(D103)/60,C103+ABS(D103)/60)</f>
        <v>0</v>
      </c>
      <c r="J103" s="55">
        <f>I103*PI()/180</f>
        <v>0</v>
      </c>
      <c r="K103" s="55">
        <f>SIN(J103)</f>
        <v>0</v>
      </c>
      <c r="L103" s="55">
        <f>3437.747*(LN(TAN(PI()/4+J103/2))-EE*K103-(EE^2)*(K103^3)/3)</f>
        <v>-3.8166658722360578E-13</v>
      </c>
      <c r="M103" s="55">
        <f>AA*(1-1/4*EE-3/64*EE^2-5/256*EE^3)*J103-AA*(3/8*EE+3/32*EE^2+45/1024*EE^3)*SIN(2*J103)+AA*(15/256*EE^2+45/1024*EE^3)*SIN(4*J103)</f>
        <v>0</v>
      </c>
      <c r="N103" s="55">
        <f>IF(OR(F103&lt;0,G103&lt;0),60*F103-ABS(G103),60*F103+ABS(G103))</f>
        <v>0</v>
      </c>
      <c r="O103" s="55"/>
      <c r="P103" s="55"/>
      <c r="Q103" s="55"/>
      <c r="R103" s="55"/>
      <c r="S103" s="55"/>
      <c r="T103" s="55"/>
      <c r="U103" s="56"/>
      <c r="V103" s="57"/>
      <c r="W103" s="57">
        <f>W101+V102</f>
        <v>0</v>
      </c>
      <c r="X103" s="58"/>
      <c r="Y103" s="57"/>
      <c r="Z103" s="57">
        <f>Z101+Y102</f>
        <v>0</v>
      </c>
      <c r="AA103" s="59"/>
      <c r="AB103" s="60">
        <f>IF(AA102=AA100,AB101+Y102,Y102)</f>
        <v>0</v>
      </c>
      <c r="AC103" s="57" t="str">
        <f>IF(AA102=AA104,"",AB103)</f>
        <v/>
      </c>
      <c r="AD103" s="61"/>
      <c r="AE103" s="62"/>
      <c r="AF103" s="63"/>
      <c r="AG103" s="64"/>
      <c r="AH103" s="64"/>
      <c r="AI103" s="64"/>
    </row>
    <row r="104" spans="1:35" ht="12.95" customHeight="1">
      <c r="A104" s="65"/>
      <c r="B104" s="52"/>
      <c r="C104" s="53"/>
      <c r="D104" s="81"/>
      <c r="E104" s="54"/>
      <c r="F104" s="53"/>
      <c r="G104" s="81"/>
      <c r="H104" s="54"/>
      <c r="I104" s="55"/>
      <c r="J104" s="55"/>
      <c r="K104" s="55"/>
      <c r="L104" s="55"/>
      <c r="M104" s="55"/>
      <c r="N104" s="55"/>
      <c r="O104" s="55">
        <f>I105-I103</f>
        <v>0</v>
      </c>
      <c r="P104" s="55">
        <f>L105-L103</f>
        <v>0</v>
      </c>
      <c r="Q104" s="55">
        <f>M105-M103</f>
        <v>0</v>
      </c>
      <c r="R104" s="55">
        <f>IF(ABS(N105-N103)&gt;180*60,ABS(N105-N103)-360*60,N105-N103)</f>
        <v>0</v>
      </c>
      <c r="S104" s="55">
        <f>IF(P104=0,PI()/2,ATAN(R104/P104))</f>
        <v>1.5707963267948966</v>
      </c>
      <c r="T104" s="55">
        <f>IF(O104=0,ABS(R104*COS((J103+J105)/2)),ABS(Q104/COS(S104)))</f>
        <v>0</v>
      </c>
      <c r="U104" s="66">
        <f>IF(O104+0.0000001&lt;0,S104*180/PI()+180,(IF(R104+0.0000001&lt;0,S104*180/PI()+360,S104*180/PI())))</f>
        <v>90</v>
      </c>
      <c r="V104" s="57">
        <f>T104*1.85532</f>
        <v>0</v>
      </c>
      <c r="W104" s="57"/>
      <c r="X104" s="67"/>
      <c r="Y104" s="57">
        <f>V104*(1+X104/100)</f>
        <v>0</v>
      </c>
      <c r="Z104" s="57"/>
      <c r="AA104" s="56" t="s">
        <v>54</v>
      </c>
      <c r="AB104" s="60"/>
      <c r="AC104" s="57"/>
      <c r="AD104" s="68"/>
      <c r="AE104" s="69"/>
      <c r="AF104" s="70"/>
      <c r="AG104" s="64"/>
      <c r="AH104" s="64"/>
      <c r="AI104" s="64"/>
    </row>
    <row r="105" spans="1:35" ht="12.95" customHeight="1">
      <c r="A105" s="51">
        <f>A103+1</f>
        <v>50</v>
      </c>
      <c r="B105" s="52" t="s">
        <v>55</v>
      </c>
      <c r="C105" s="53"/>
      <c r="D105" s="81"/>
      <c r="E105" s="54"/>
      <c r="F105" s="53"/>
      <c r="G105" s="81"/>
      <c r="H105" s="54"/>
      <c r="I105" s="55">
        <f>IF(OR(C105&lt;0,D105&lt;0),C105-ABS(D105)/60,C105+ABS(D105)/60)</f>
        <v>0</v>
      </c>
      <c r="J105" s="55">
        <f>I105*PI()/180</f>
        <v>0</v>
      </c>
      <c r="K105" s="55">
        <f>SIN(J105)</f>
        <v>0</v>
      </c>
      <c r="L105" s="55">
        <f>3437.747*(LN(TAN(PI()/4+J105/2))-EE*K105-(EE^2)*(K105^3)/3)</f>
        <v>-3.8166658722360578E-13</v>
      </c>
      <c r="M105" s="55">
        <f>AA*(1-1/4*EE-3/64*EE^2-5/256*EE^3)*J105-AA*(3/8*EE+3/32*EE^2+45/1024*EE^3)*SIN(2*J105)+AA*(15/256*EE^2+45/1024*EE^3)*SIN(4*J105)</f>
        <v>0</v>
      </c>
      <c r="N105" s="55">
        <f>IF(OR(F105&lt;0,G105&lt;0),60*F105-ABS(G105),60*F105+ABS(G105))</f>
        <v>0</v>
      </c>
      <c r="O105" s="55"/>
      <c r="P105" s="55"/>
      <c r="Q105" s="55"/>
      <c r="R105" s="55"/>
      <c r="S105" s="55"/>
      <c r="T105" s="55"/>
      <c r="U105" s="56"/>
      <c r="V105" s="57"/>
      <c r="W105" s="57">
        <f>W103+V104</f>
        <v>0</v>
      </c>
      <c r="X105" s="58"/>
      <c r="Y105" s="57"/>
      <c r="Z105" s="57">
        <f>Z103+Y104</f>
        <v>0</v>
      </c>
      <c r="AA105" s="59"/>
      <c r="AB105" s="60">
        <f>IF(AA104=AA102,AB103+Y104,Y104)</f>
        <v>0</v>
      </c>
      <c r="AC105" s="57" t="str">
        <f>IF(AA104=AA106,"",AB105)</f>
        <v/>
      </c>
      <c r="AD105" s="61"/>
      <c r="AE105" s="62"/>
      <c r="AF105" s="63"/>
      <c r="AG105" s="64"/>
      <c r="AH105" s="64"/>
      <c r="AI105" s="64"/>
    </row>
    <row r="106" spans="1:35" ht="12.95" customHeight="1">
      <c r="A106" s="65"/>
      <c r="B106" s="52"/>
      <c r="C106" s="53"/>
      <c r="D106" s="81"/>
      <c r="E106" s="54"/>
      <c r="F106" s="53"/>
      <c r="G106" s="81"/>
      <c r="H106" s="54"/>
      <c r="I106" s="55"/>
      <c r="J106" s="55"/>
      <c r="K106" s="55"/>
      <c r="L106" s="55"/>
      <c r="M106" s="55"/>
      <c r="N106" s="55"/>
      <c r="O106" s="55">
        <f>I107-I105</f>
        <v>0</v>
      </c>
      <c r="P106" s="55">
        <f>L107-L105</f>
        <v>0</v>
      </c>
      <c r="Q106" s="55">
        <f>M107-M105</f>
        <v>0</v>
      </c>
      <c r="R106" s="55">
        <f>IF(ABS(N107-N105)&gt;180*60,ABS(N107-N105)-360*60,N107-N105)</f>
        <v>0</v>
      </c>
      <c r="S106" s="55">
        <f>IF(P106=0,PI()/2,ATAN(R106/P106))</f>
        <v>1.5707963267948966</v>
      </c>
      <c r="T106" s="55">
        <f>IF(O106=0,ABS(R106*COS((J105+J107)/2)),ABS(Q106/COS(S106)))</f>
        <v>0</v>
      </c>
      <c r="U106" s="66">
        <f>IF(O106+0.0000001&lt;0,S106*180/PI()+180,(IF(R106+0.0000001&lt;0,S106*180/PI()+360,S106*180/PI())))</f>
        <v>90</v>
      </c>
      <c r="V106" s="57">
        <f>T106*1.85532</f>
        <v>0</v>
      </c>
      <c r="W106" s="57"/>
      <c r="X106" s="67"/>
      <c r="Y106" s="57">
        <f>V106*(1+X106/100)</f>
        <v>0</v>
      </c>
      <c r="Z106" s="57"/>
      <c r="AA106" s="56" t="s">
        <v>54</v>
      </c>
      <c r="AB106" s="60"/>
      <c r="AC106" s="57"/>
      <c r="AD106" s="68"/>
      <c r="AE106" s="69"/>
      <c r="AF106" s="70"/>
      <c r="AG106" s="64"/>
      <c r="AH106" s="64"/>
      <c r="AI106" s="64"/>
    </row>
    <row r="107" spans="1:35" ht="12.95" customHeight="1">
      <c r="A107" s="51">
        <f>A105+1</f>
        <v>51</v>
      </c>
      <c r="B107" s="52" t="s">
        <v>55</v>
      </c>
      <c r="C107" s="53"/>
      <c r="D107" s="81"/>
      <c r="E107" s="54"/>
      <c r="F107" s="53"/>
      <c r="G107" s="81"/>
      <c r="H107" s="54"/>
      <c r="I107" s="55">
        <f>IF(OR(C107&lt;0,D107&lt;0),C107-ABS(D107)/60,C107+ABS(D107)/60)</f>
        <v>0</v>
      </c>
      <c r="J107" s="55">
        <f>I107*PI()/180</f>
        <v>0</v>
      </c>
      <c r="K107" s="55">
        <f>SIN(J107)</f>
        <v>0</v>
      </c>
      <c r="L107" s="55">
        <f>3437.747*(LN(TAN(PI()/4+J107/2))-EE*K107-(EE^2)*(K107^3)/3)</f>
        <v>-3.8166658722360578E-13</v>
      </c>
      <c r="M107" s="55">
        <f>AA*(1-1/4*EE-3/64*EE^2-5/256*EE^3)*J107-AA*(3/8*EE+3/32*EE^2+45/1024*EE^3)*SIN(2*J107)+AA*(15/256*EE^2+45/1024*EE^3)*SIN(4*J107)</f>
        <v>0</v>
      </c>
      <c r="N107" s="55">
        <f>IF(OR(F107&lt;0,G107&lt;0),60*F107-ABS(G107),60*F107+ABS(G107))</f>
        <v>0</v>
      </c>
      <c r="O107" s="55"/>
      <c r="P107" s="55"/>
      <c r="Q107" s="55"/>
      <c r="R107" s="55"/>
      <c r="S107" s="55"/>
      <c r="T107" s="55"/>
      <c r="U107" s="56"/>
      <c r="V107" s="57"/>
      <c r="W107" s="57">
        <f>W105+V106</f>
        <v>0</v>
      </c>
      <c r="X107" s="58"/>
      <c r="Y107" s="57"/>
      <c r="Z107" s="57">
        <f>Z105+Y106</f>
        <v>0</v>
      </c>
      <c r="AA107" s="59"/>
      <c r="AB107" s="60">
        <f>IF(AA106=AA104,AB105+Y106,Y106)</f>
        <v>0</v>
      </c>
      <c r="AC107" s="57" t="str">
        <f>IF(AA106=AA108,"",AB107)</f>
        <v/>
      </c>
      <c r="AD107" s="61"/>
      <c r="AE107" s="62"/>
      <c r="AF107" s="63"/>
      <c r="AG107" s="64"/>
      <c r="AH107" s="64"/>
      <c r="AI107" s="64"/>
    </row>
    <row r="108" spans="1:35" ht="12.95" customHeight="1">
      <c r="A108" s="65"/>
      <c r="B108" s="52"/>
      <c r="C108" s="53"/>
      <c r="D108" s="81"/>
      <c r="E108" s="54"/>
      <c r="F108" s="53"/>
      <c r="G108" s="81"/>
      <c r="H108" s="54"/>
      <c r="I108" s="55"/>
      <c r="J108" s="55"/>
      <c r="K108" s="55"/>
      <c r="L108" s="55"/>
      <c r="M108" s="55"/>
      <c r="N108" s="55"/>
      <c r="O108" s="55">
        <f>I109-I107</f>
        <v>0</v>
      </c>
      <c r="P108" s="55">
        <f>L109-L107</f>
        <v>0</v>
      </c>
      <c r="Q108" s="55">
        <f>M109-M107</f>
        <v>0</v>
      </c>
      <c r="R108" s="55">
        <f>IF(ABS(N109-N107)&gt;180*60,ABS(N109-N107)-360*60,N109-N107)</f>
        <v>0</v>
      </c>
      <c r="S108" s="55">
        <f>IF(P108=0,PI()/2,ATAN(R108/P108))</f>
        <v>1.5707963267948966</v>
      </c>
      <c r="T108" s="55">
        <f>IF(O108=0,ABS(R108*COS((J107+J109)/2)),ABS(Q108/COS(S108)))</f>
        <v>0</v>
      </c>
      <c r="U108" s="66">
        <f>IF(O108+0.0000001&lt;0,S108*180/PI()+180,(IF(R108+0.0000001&lt;0,S108*180/PI()+360,S108*180/PI())))</f>
        <v>90</v>
      </c>
      <c r="V108" s="57">
        <f>T108*1.85532</f>
        <v>0</v>
      </c>
      <c r="W108" s="57"/>
      <c r="X108" s="67"/>
      <c r="Y108" s="57">
        <f>V108*(1+X108/100)</f>
        <v>0</v>
      </c>
      <c r="Z108" s="57"/>
      <c r="AA108" s="56" t="s">
        <v>54</v>
      </c>
      <c r="AB108" s="60"/>
      <c r="AC108" s="57"/>
      <c r="AD108" s="68"/>
      <c r="AE108" s="69"/>
      <c r="AF108" s="70"/>
      <c r="AG108" s="64"/>
      <c r="AH108" s="64"/>
      <c r="AI108" s="64"/>
    </row>
    <row r="109" spans="1:35" ht="12.95" customHeight="1">
      <c r="A109" s="51">
        <f>A107+1</f>
        <v>52</v>
      </c>
      <c r="B109" s="52" t="s">
        <v>55</v>
      </c>
      <c r="C109" s="53"/>
      <c r="D109" s="81"/>
      <c r="E109" s="54"/>
      <c r="F109" s="53"/>
      <c r="G109" s="81"/>
      <c r="H109" s="54"/>
      <c r="I109" s="55">
        <f>IF(OR(C109&lt;0,D109&lt;0),C109-ABS(D109)/60,C109+ABS(D109)/60)</f>
        <v>0</v>
      </c>
      <c r="J109" s="55">
        <f>I109*PI()/180</f>
        <v>0</v>
      </c>
      <c r="K109" s="55">
        <f>SIN(J109)</f>
        <v>0</v>
      </c>
      <c r="L109" s="55">
        <f>3437.747*(LN(TAN(PI()/4+J109/2))-EE*K109-(EE^2)*(K109^3)/3)</f>
        <v>-3.8166658722360578E-13</v>
      </c>
      <c r="M109" s="55">
        <f>AA*(1-1/4*EE-3/64*EE^2-5/256*EE^3)*J109-AA*(3/8*EE+3/32*EE^2+45/1024*EE^3)*SIN(2*J109)+AA*(15/256*EE^2+45/1024*EE^3)*SIN(4*J109)</f>
        <v>0</v>
      </c>
      <c r="N109" s="55">
        <f>IF(OR(F109&lt;0,G109&lt;0),60*F109-ABS(G109),60*F109+ABS(G109))</f>
        <v>0</v>
      </c>
      <c r="O109" s="55"/>
      <c r="P109" s="55"/>
      <c r="Q109" s="55"/>
      <c r="R109" s="55"/>
      <c r="S109" s="55"/>
      <c r="T109" s="55"/>
      <c r="U109" s="56"/>
      <c r="V109" s="57"/>
      <c r="W109" s="57">
        <f>W107+V108</f>
        <v>0</v>
      </c>
      <c r="X109" s="58"/>
      <c r="Y109" s="57"/>
      <c r="Z109" s="57">
        <f>Z107+Y108</f>
        <v>0</v>
      </c>
      <c r="AA109" s="59"/>
      <c r="AB109" s="60">
        <f>IF(AA108=AA106,AB107+Y108,Y108)</f>
        <v>0</v>
      </c>
      <c r="AC109" s="57" t="str">
        <f>IF(AA108=AA110,"",AB109)</f>
        <v/>
      </c>
      <c r="AD109" s="61"/>
      <c r="AE109" s="62"/>
      <c r="AF109" s="63"/>
      <c r="AG109" s="64"/>
      <c r="AH109" s="64"/>
      <c r="AI109" s="64"/>
    </row>
    <row r="110" spans="1:35" ht="12.95" customHeight="1">
      <c r="A110" s="65"/>
      <c r="B110" s="52"/>
      <c r="C110" s="53"/>
      <c r="D110" s="81"/>
      <c r="E110" s="54"/>
      <c r="F110" s="53"/>
      <c r="G110" s="81"/>
      <c r="H110" s="54"/>
      <c r="I110" s="55"/>
      <c r="J110" s="55"/>
      <c r="K110" s="55"/>
      <c r="L110" s="55"/>
      <c r="M110" s="55"/>
      <c r="N110" s="55"/>
      <c r="O110" s="55">
        <f>I111-I109</f>
        <v>0</v>
      </c>
      <c r="P110" s="55">
        <f>L111-L109</f>
        <v>0</v>
      </c>
      <c r="Q110" s="55">
        <f>M111-M109</f>
        <v>0</v>
      </c>
      <c r="R110" s="55">
        <f>IF(ABS(N111-N109)&gt;180*60,ABS(N111-N109)-360*60,N111-N109)</f>
        <v>0</v>
      </c>
      <c r="S110" s="55">
        <f>IF(P110=0,PI()/2,ATAN(R110/P110))</f>
        <v>1.5707963267948966</v>
      </c>
      <c r="T110" s="55">
        <f>IF(O110=0,ABS(R110*COS((J109+J111)/2)),ABS(Q110/COS(S110)))</f>
        <v>0</v>
      </c>
      <c r="U110" s="66">
        <f>IF(O110+0.0000001&lt;0,S110*180/PI()+180,(IF(R110+0.0000001&lt;0,S110*180/PI()+360,S110*180/PI())))</f>
        <v>90</v>
      </c>
      <c r="V110" s="57">
        <f>T110*1.85532</f>
        <v>0</v>
      </c>
      <c r="W110" s="57"/>
      <c r="X110" s="67"/>
      <c r="Y110" s="57">
        <f>V110*(1+X110/100)</f>
        <v>0</v>
      </c>
      <c r="Z110" s="57"/>
      <c r="AA110" s="56" t="s">
        <v>54</v>
      </c>
      <c r="AB110" s="60"/>
      <c r="AC110" s="57"/>
      <c r="AD110" s="68"/>
      <c r="AE110" s="69"/>
      <c r="AF110" s="70"/>
      <c r="AG110" s="64"/>
      <c r="AH110" s="64"/>
      <c r="AI110" s="64"/>
    </row>
    <row r="111" spans="1:35" ht="12.95" customHeight="1">
      <c r="A111" s="51">
        <f>A109+1</f>
        <v>53</v>
      </c>
      <c r="B111" s="52" t="s">
        <v>55</v>
      </c>
      <c r="C111" s="53"/>
      <c r="D111" s="81"/>
      <c r="E111" s="54"/>
      <c r="F111" s="53"/>
      <c r="G111" s="81"/>
      <c r="H111" s="54"/>
      <c r="I111" s="55">
        <f>IF(OR(C111&lt;0,D111&lt;0),C111-ABS(D111)/60,C111+ABS(D111)/60)</f>
        <v>0</v>
      </c>
      <c r="J111" s="55">
        <f>I111*PI()/180</f>
        <v>0</v>
      </c>
      <c r="K111" s="55">
        <f>SIN(J111)</f>
        <v>0</v>
      </c>
      <c r="L111" s="55">
        <f>3437.747*(LN(TAN(PI()/4+J111/2))-EE*K111-(EE^2)*(K111^3)/3)</f>
        <v>-3.8166658722360578E-13</v>
      </c>
      <c r="M111" s="55">
        <f>AA*(1-1/4*EE-3/64*EE^2-5/256*EE^3)*J111-AA*(3/8*EE+3/32*EE^2+45/1024*EE^3)*SIN(2*J111)+AA*(15/256*EE^2+45/1024*EE^3)*SIN(4*J111)</f>
        <v>0</v>
      </c>
      <c r="N111" s="55">
        <f>IF(OR(F111&lt;0,G111&lt;0),60*F111-ABS(G111),60*F111+ABS(G111))</f>
        <v>0</v>
      </c>
      <c r="O111" s="55"/>
      <c r="P111" s="55"/>
      <c r="Q111" s="55"/>
      <c r="R111" s="55"/>
      <c r="S111" s="55"/>
      <c r="T111" s="55"/>
      <c r="U111" s="56"/>
      <c r="V111" s="57"/>
      <c r="W111" s="57">
        <f>W109+V110</f>
        <v>0</v>
      </c>
      <c r="X111" s="58"/>
      <c r="Y111" s="57"/>
      <c r="Z111" s="57">
        <f>Z109+Y110</f>
        <v>0</v>
      </c>
      <c r="AA111" s="59"/>
      <c r="AB111" s="60">
        <f>IF(AA110=AA108,AB109+Y110,Y110)</f>
        <v>0</v>
      </c>
      <c r="AC111" s="57" t="str">
        <f>IF(AA110=AA112,"",AB111)</f>
        <v/>
      </c>
      <c r="AD111" s="61"/>
      <c r="AE111" s="62"/>
      <c r="AF111" s="63"/>
      <c r="AG111" s="64"/>
      <c r="AH111" s="64"/>
      <c r="AI111" s="64"/>
    </row>
    <row r="112" spans="1:35" ht="12.95" customHeight="1">
      <c r="A112" s="65"/>
      <c r="B112" s="52"/>
      <c r="C112" s="53"/>
      <c r="D112" s="81"/>
      <c r="E112" s="54"/>
      <c r="F112" s="53"/>
      <c r="G112" s="81"/>
      <c r="H112" s="54"/>
      <c r="I112" s="55"/>
      <c r="J112" s="55"/>
      <c r="K112" s="55"/>
      <c r="L112" s="55"/>
      <c r="M112" s="55"/>
      <c r="N112" s="55"/>
      <c r="O112" s="55">
        <f>I113-I111</f>
        <v>0</v>
      </c>
      <c r="P112" s="55">
        <f>L113-L111</f>
        <v>0</v>
      </c>
      <c r="Q112" s="55">
        <f>M113-M111</f>
        <v>0</v>
      </c>
      <c r="R112" s="55">
        <f>IF(ABS(N113-N111)&gt;180*60,ABS(N113-N111)-360*60,N113-N111)</f>
        <v>0</v>
      </c>
      <c r="S112" s="55">
        <f>IF(P112=0,PI()/2,ATAN(R112/P112))</f>
        <v>1.5707963267948966</v>
      </c>
      <c r="T112" s="55">
        <f>IF(O112=0,ABS(R112*COS((J111+J113)/2)),ABS(Q112/COS(S112)))</f>
        <v>0</v>
      </c>
      <c r="U112" s="66">
        <f>IF(O112+0.0000001&lt;0,S112*180/PI()+180,(IF(R112+0.0000001&lt;0,S112*180/PI()+360,S112*180/PI())))</f>
        <v>90</v>
      </c>
      <c r="V112" s="57">
        <f>T112*1.85532</f>
        <v>0</v>
      </c>
      <c r="W112" s="57"/>
      <c r="X112" s="67"/>
      <c r="Y112" s="57">
        <f>V112*(1+X112/100)</f>
        <v>0</v>
      </c>
      <c r="Z112" s="57"/>
      <c r="AA112" s="56" t="s">
        <v>54</v>
      </c>
      <c r="AB112" s="60"/>
      <c r="AC112" s="57"/>
      <c r="AD112" s="68"/>
      <c r="AE112" s="69"/>
      <c r="AF112" s="70"/>
      <c r="AG112" s="64"/>
      <c r="AH112" s="64"/>
      <c r="AI112" s="64"/>
    </row>
    <row r="113" spans="1:35" ht="12.95" customHeight="1">
      <c r="A113" s="51">
        <f>A111+1</f>
        <v>54</v>
      </c>
      <c r="B113" s="52" t="s">
        <v>55</v>
      </c>
      <c r="C113" s="53"/>
      <c r="D113" s="81"/>
      <c r="E113" s="54"/>
      <c r="F113" s="53"/>
      <c r="G113" s="81"/>
      <c r="H113" s="54"/>
      <c r="I113" s="55">
        <f>IF(OR(C113&lt;0,D113&lt;0),C113-ABS(D113)/60,C113+ABS(D113)/60)</f>
        <v>0</v>
      </c>
      <c r="J113" s="55">
        <f>I113*PI()/180</f>
        <v>0</v>
      </c>
      <c r="K113" s="55">
        <f>SIN(J113)</f>
        <v>0</v>
      </c>
      <c r="L113" s="55">
        <f>3437.747*(LN(TAN(PI()/4+J113/2))-EE*K113-(EE^2)*(K113^3)/3)</f>
        <v>-3.8166658722360578E-13</v>
      </c>
      <c r="M113" s="55">
        <f>AA*(1-1/4*EE-3/64*EE^2-5/256*EE^3)*J113-AA*(3/8*EE+3/32*EE^2+45/1024*EE^3)*SIN(2*J113)+AA*(15/256*EE^2+45/1024*EE^3)*SIN(4*J113)</f>
        <v>0</v>
      </c>
      <c r="N113" s="55">
        <f>IF(OR(F113&lt;0,G113&lt;0),60*F113-ABS(G113),60*F113+ABS(G113))</f>
        <v>0</v>
      </c>
      <c r="O113" s="55"/>
      <c r="P113" s="55"/>
      <c r="Q113" s="55"/>
      <c r="R113" s="55"/>
      <c r="S113" s="55"/>
      <c r="T113" s="55"/>
      <c r="U113" s="56"/>
      <c r="V113" s="57"/>
      <c r="W113" s="57">
        <f>W111+V112</f>
        <v>0</v>
      </c>
      <c r="X113" s="58"/>
      <c r="Y113" s="57"/>
      <c r="Z113" s="57">
        <f>Z111+Y112</f>
        <v>0</v>
      </c>
      <c r="AA113" s="59"/>
      <c r="AB113" s="60">
        <f>IF(AA112=AA110,AB111+Y112,Y112)</f>
        <v>0</v>
      </c>
      <c r="AC113" s="57" t="str">
        <f>IF(AA112=AA114,"",AB113)</f>
        <v/>
      </c>
      <c r="AD113" s="61"/>
      <c r="AE113" s="62"/>
      <c r="AF113" s="63"/>
      <c r="AG113" s="64"/>
      <c r="AH113" s="64"/>
      <c r="AI113" s="64"/>
    </row>
    <row r="114" spans="1:35" ht="12.95" customHeight="1">
      <c r="A114" s="65"/>
      <c r="B114" s="52"/>
      <c r="C114" s="53"/>
      <c r="D114" s="81"/>
      <c r="E114" s="54"/>
      <c r="F114" s="53"/>
      <c r="G114" s="81"/>
      <c r="H114" s="54"/>
      <c r="I114" s="55"/>
      <c r="J114" s="55"/>
      <c r="K114" s="55"/>
      <c r="L114" s="55"/>
      <c r="M114" s="55"/>
      <c r="N114" s="55"/>
      <c r="O114" s="55">
        <f>I115-I113</f>
        <v>0</v>
      </c>
      <c r="P114" s="55">
        <f>L115-L113</f>
        <v>0</v>
      </c>
      <c r="Q114" s="55">
        <f>M115-M113</f>
        <v>0</v>
      </c>
      <c r="R114" s="55">
        <f>IF(ABS(N115-N113)&gt;180*60,ABS(N115-N113)-360*60,N115-N113)</f>
        <v>0</v>
      </c>
      <c r="S114" s="55">
        <f>IF(P114=0,PI()/2,ATAN(R114/P114))</f>
        <v>1.5707963267948966</v>
      </c>
      <c r="T114" s="55">
        <f>IF(O114=0,ABS(R114*COS((J113+J115)/2)),ABS(Q114/COS(S114)))</f>
        <v>0</v>
      </c>
      <c r="U114" s="66">
        <f>IF(O114+0.0000001&lt;0,S114*180/PI()+180,(IF(R114+0.0000001&lt;0,S114*180/PI()+360,S114*180/PI())))</f>
        <v>90</v>
      </c>
      <c r="V114" s="57">
        <f>T114*1.85532</f>
        <v>0</v>
      </c>
      <c r="W114" s="57"/>
      <c r="X114" s="67"/>
      <c r="Y114" s="57">
        <f>V114*(1+X114/100)</f>
        <v>0</v>
      </c>
      <c r="Z114" s="57"/>
      <c r="AA114" s="56" t="s">
        <v>54</v>
      </c>
      <c r="AB114" s="60"/>
      <c r="AC114" s="57"/>
      <c r="AD114" s="68"/>
      <c r="AE114" s="69"/>
      <c r="AF114" s="70"/>
      <c r="AG114" s="64"/>
      <c r="AH114" s="64"/>
      <c r="AI114" s="64"/>
    </row>
    <row r="115" spans="1:35" ht="12.95" customHeight="1">
      <c r="A115" s="51">
        <f>A113+1</f>
        <v>55</v>
      </c>
      <c r="B115" s="52" t="s">
        <v>55</v>
      </c>
      <c r="C115" s="53"/>
      <c r="D115" s="81"/>
      <c r="E115" s="54"/>
      <c r="F115" s="53"/>
      <c r="G115" s="81"/>
      <c r="H115" s="54"/>
      <c r="I115" s="55">
        <f>IF(OR(C115&lt;0,D115&lt;0),C115-ABS(D115)/60,C115+ABS(D115)/60)</f>
        <v>0</v>
      </c>
      <c r="J115" s="55">
        <f>I115*PI()/180</f>
        <v>0</v>
      </c>
      <c r="K115" s="55">
        <f>SIN(J115)</f>
        <v>0</v>
      </c>
      <c r="L115" s="55">
        <f>3437.747*(LN(TAN(PI()/4+J115/2))-EE*K115-(EE^2)*(K115^3)/3)</f>
        <v>-3.8166658722360578E-13</v>
      </c>
      <c r="M115" s="55">
        <f>AA*(1-1/4*EE-3/64*EE^2-5/256*EE^3)*J115-AA*(3/8*EE+3/32*EE^2+45/1024*EE^3)*SIN(2*J115)+AA*(15/256*EE^2+45/1024*EE^3)*SIN(4*J115)</f>
        <v>0</v>
      </c>
      <c r="N115" s="55">
        <f>IF(OR(F115&lt;0,G115&lt;0),60*F115-ABS(G115),60*F115+ABS(G115))</f>
        <v>0</v>
      </c>
      <c r="O115" s="55"/>
      <c r="P115" s="55"/>
      <c r="Q115" s="55"/>
      <c r="R115" s="55"/>
      <c r="S115" s="55"/>
      <c r="T115" s="55"/>
      <c r="U115" s="56"/>
      <c r="V115" s="57"/>
      <c r="W115" s="57">
        <f>W113+V114</f>
        <v>0</v>
      </c>
      <c r="X115" s="58"/>
      <c r="Y115" s="57"/>
      <c r="Z115" s="57">
        <f>Z113+Y114</f>
        <v>0</v>
      </c>
      <c r="AA115" s="59"/>
      <c r="AB115" s="60">
        <f>IF(AA114=AA112,AB113+Y114,Y114)</f>
        <v>0</v>
      </c>
      <c r="AC115" s="57" t="str">
        <f>IF(AA114=AA116,"",AB115)</f>
        <v/>
      </c>
      <c r="AD115" s="61"/>
      <c r="AE115" s="62"/>
      <c r="AF115" s="63"/>
      <c r="AG115" s="64"/>
      <c r="AH115" s="64"/>
      <c r="AI115" s="64"/>
    </row>
    <row r="116" spans="1:35" ht="12.95" customHeight="1">
      <c r="A116" s="65"/>
      <c r="B116" s="52"/>
      <c r="C116" s="53"/>
      <c r="D116" s="81"/>
      <c r="E116" s="54"/>
      <c r="F116" s="53"/>
      <c r="G116" s="81"/>
      <c r="H116" s="54"/>
      <c r="I116" s="55"/>
      <c r="J116" s="55"/>
      <c r="K116" s="55"/>
      <c r="L116" s="55"/>
      <c r="M116" s="55"/>
      <c r="N116" s="55"/>
      <c r="O116" s="55">
        <f>I117-I115</f>
        <v>0</v>
      </c>
      <c r="P116" s="55">
        <f>L117-L115</f>
        <v>0</v>
      </c>
      <c r="Q116" s="55">
        <f>M117-M115</f>
        <v>0</v>
      </c>
      <c r="R116" s="55">
        <f>IF(ABS(N117-N115)&gt;180*60,ABS(N117-N115)-360*60,N117-N115)</f>
        <v>0</v>
      </c>
      <c r="S116" s="55">
        <f>IF(P116=0,PI()/2,ATAN(R116/P116))</f>
        <v>1.5707963267948966</v>
      </c>
      <c r="T116" s="55">
        <f>IF(O116=0,ABS(R116*COS((J115+J117)/2)),ABS(Q116/COS(S116)))</f>
        <v>0</v>
      </c>
      <c r="U116" s="66">
        <f>IF(O116+0.0000001&lt;0,S116*180/PI()+180,(IF(R116+0.0000001&lt;0,S116*180/PI()+360,S116*180/PI())))</f>
        <v>90</v>
      </c>
      <c r="V116" s="57">
        <f>T116*1.85532</f>
        <v>0</v>
      </c>
      <c r="W116" s="57"/>
      <c r="X116" s="67"/>
      <c r="Y116" s="57">
        <f>V116*(1+X116/100)</f>
        <v>0</v>
      </c>
      <c r="Z116" s="57"/>
      <c r="AA116" s="56" t="s">
        <v>54</v>
      </c>
      <c r="AB116" s="60"/>
      <c r="AC116" s="57"/>
      <c r="AD116" s="68"/>
      <c r="AE116" s="69"/>
      <c r="AF116" s="70"/>
      <c r="AG116" s="64"/>
      <c r="AH116" s="64"/>
      <c r="AI116" s="64"/>
    </row>
    <row r="117" spans="1:35" ht="12.95" customHeight="1">
      <c r="A117" s="51">
        <f>A115+1</f>
        <v>56</v>
      </c>
      <c r="B117" s="52" t="s">
        <v>55</v>
      </c>
      <c r="C117" s="53"/>
      <c r="D117" s="81"/>
      <c r="E117" s="54"/>
      <c r="F117" s="53"/>
      <c r="G117" s="81"/>
      <c r="H117" s="54"/>
      <c r="I117" s="55">
        <f>IF(OR(C117&lt;0,D117&lt;0),C117-ABS(D117)/60,C117+ABS(D117)/60)</f>
        <v>0</v>
      </c>
      <c r="J117" s="55">
        <f>I117*PI()/180</f>
        <v>0</v>
      </c>
      <c r="K117" s="55">
        <f>SIN(J117)</f>
        <v>0</v>
      </c>
      <c r="L117" s="55">
        <f>3437.747*(LN(TAN(PI()/4+J117/2))-EE*K117-(EE^2)*(K117^3)/3)</f>
        <v>-3.8166658722360578E-13</v>
      </c>
      <c r="M117" s="55">
        <f>AA*(1-1/4*EE-3/64*EE^2-5/256*EE^3)*J117-AA*(3/8*EE+3/32*EE^2+45/1024*EE^3)*SIN(2*J117)+AA*(15/256*EE^2+45/1024*EE^3)*SIN(4*J117)</f>
        <v>0</v>
      </c>
      <c r="N117" s="55">
        <f>IF(OR(F117&lt;0,G117&lt;0),60*F117-ABS(G117),60*F117+ABS(G117))</f>
        <v>0</v>
      </c>
      <c r="O117" s="55"/>
      <c r="P117" s="55"/>
      <c r="Q117" s="55"/>
      <c r="R117" s="55"/>
      <c r="S117" s="55"/>
      <c r="T117" s="55"/>
      <c r="U117" s="56"/>
      <c r="V117" s="57"/>
      <c r="W117" s="57">
        <f>W115+V116</f>
        <v>0</v>
      </c>
      <c r="X117" s="58"/>
      <c r="Y117" s="57"/>
      <c r="Z117" s="57">
        <f>Z115+Y116</f>
        <v>0</v>
      </c>
      <c r="AA117" s="59"/>
      <c r="AB117" s="60">
        <f>IF(AA116=AA114,AB115+Y116,Y116)</f>
        <v>0</v>
      </c>
      <c r="AC117" s="57" t="str">
        <f>IF(AA116=AA118,"",AB117)</f>
        <v/>
      </c>
      <c r="AD117" s="61"/>
      <c r="AE117" s="62"/>
      <c r="AF117" s="63"/>
      <c r="AG117" s="64"/>
      <c r="AH117" s="64"/>
      <c r="AI117" s="64"/>
    </row>
    <row r="118" spans="1:35" ht="12.95" customHeight="1">
      <c r="A118" s="65"/>
      <c r="B118" s="52"/>
      <c r="C118" s="53"/>
      <c r="D118" s="81"/>
      <c r="E118" s="54"/>
      <c r="F118" s="53"/>
      <c r="G118" s="81"/>
      <c r="H118" s="54"/>
      <c r="I118" s="55"/>
      <c r="J118" s="55"/>
      <c r="K118" s="55"/>
      <c r="L118" s="55"/>
      <c r="M118" s="55"/>
      <c r="N118" s="55"/>
      <c r="O118" s="55">
        <f>I119-I117</f>
        <v>0</v>
      </c>
      <c r="P118" s="55">
        <f>L119-L117</f>
        <v>0</v>
      </c>
      <c r="Q118" s="55">
        <f>M119-M117</f>
        <v>0</v>
      </c>
      <c r="R118" s="55">
        <f>IF(ABS(N119-N117)&gt;180*60,ABS(N119-N117)-360*60,N119-N117)</f>
        <v>0</v>
      </c>
      <c r="S118" s="55">
        <f>IF(P118=0,PI()/2,ATAN(R118/P118))</f>
        <v>1.5707963267948966</v>
      </c>
      <c r="T118" s="55">
        <f>IF(O118=0,ABS(R118*COS((J117+J119)/2)),ABS(Q118/COS(S118)))</f>
        <v>0</v>
      </c>
      <c r="U118" s="66">
        <f>IF(O118+0.0000001&lt;0,S118*180/PI()+180,(IF(R118+0.0000001&lt;0,S118*180/PI()+360,S118*180/PI())))</f>
        <v>90</v>
      </c>
      <c r="V118" s="57">
        <f>T118*1.85532</f>
        <v>0</v>
      </c>
      <c r="W118" s="57"/>
      <c r="X118" s="67"/>
      <c r="Y118" s="57">
        <f>V118*(1+X118/100)</f>
        <v>0</v>
      </c>
      <c r="Z118" s="57"/>
      <c r="AA118" s="56" t="s">
        <v>54</v>
      </c>
      <c r="AB118" s="60"/>
      <c r="AC118" s="57"/>
      <c r="AD118" s="68"/>
      <c r="AE118" s="69"/>
      <c r="AF118" s="70"/>
      <c r="AG118" s="64"/>
      <c r="AH118" s="64"/>
      <c r="AI118" s="64"/>
    </row>
    <row r="119" spans="1:35" ht="12.95" customHeight="1">
      <c r="A119" s="51">
        <f>A117+1</f>
        <v>57</v>
      </c>
      <c r="B119" s="52" t="s">
        <v>55</v>
      </c>
      <c r="C119" s="53"/>
      <c r="D119" s="81"/>
      <c r="E119" s="54"/>
      <c r="F119" s="53"/>
      <c r="G119" s="81"/>
      <c r="H119" s="54"/>
      <c r="I119" s="55">
        <f>IF(OR(C119&lt;0,D119&lt;0),C119-ABS(D119)/60,C119+ABS(D119)/60)</f>
        <v>0</v>
      </c>
      <c r="J119" s="55">
        <f>I119*PI()/180</f>
        <v>0</v>
      </c>
      <c r="K119" s="55">
        <f>SIN(J119)</f>
        <v>0</v>
      </c>
      <c r="L119" s="55">
        <f>3437.747*(LN(TAN(PI()/4+J119/2))-EE*K119-(EE^2)*(K119^3)/3)</f>
        <v>-3.8166658722360578E-13</v>
      </c>
      <c r="M119" s="55">
        <f>AA*(1-1/4*EE-3/64*EE^2-5/256*EE^3)*J119-AA*(3/8*EE+3/32*EE^2+45/1024*EE^3)*SIN(2*J119)+AA*(15/256*EE^2+45/1024*EE^3)*SIN(4*J119)</f>
        <v>0</v>
      </c>
      <c r="N119" s="55">
        <f>IF(OR(F119&lt;0,G119&lt;0),60*F119-ABS(G119),60*F119+ABS(G119))</f>
        <v>0</v>
      </c>
      <c r="O119" s="55"/>
      <c r="P119" s="55"/>
      <c r="Q119" s="55"/>
      <c r="R119" s="55"/>
      <c r="S119" s="55"/>
      <c r="T119" s="55"/>
      <c r="U119" s="56"/>
      <c r="V119" s="57"/>
      <c r="W119" s="57">
        <f>W117+V118</f>
        <v>0</v>
      </c>
      <c r="X119" s="58"/>
      <c r="Y119" s="57"/>
      <c r="Z119" s="57">
        <f>Z117+Y118</f>
        <v>0</v>
      </c>
      <c r="AA119" s="59"/>
      <c r="AB119" s="60">
        <f>IF(AA118=AA116,AB117+Y118,Y118)</f>
        <v>0</v>
      </c>
      <c r="AC119" s="57" t="str">
        <f>IF(AA118=AA120,"",AB119)</f>
        <v/>
      </c>
      <c r="AD119" s="61"/>
      <c r="AE119" s="62"/>
      <c r="AF119" s="63"/>
      <c r="AG119" s="64"/>
      <c r="AH119" s="64"/>
      <c r="AI119" s="64"/>
    </row>
    <row r="120" spans="1:35" ht="12.95" customHeight="1">
      <c r="A120" s="65"/>
      <c r="B120" s="52"/>
      <c r="C120" s="53"/>
      <c r="D120" s="81"/>
      <c r="E120" s="54"/>
      <c r="F120" s="53"/>
      <c r="G120" s="81"/>
      <c r="H120" s="54"/>
      <c r="I120" s="55"/>
      <c r="J120" s="55"/>
      <c r="K120" s="55"/>
      <c r="L120" s="55"/>
      <c r="M120" s="55"/>
      <c r="N120" s="55"/>
      <c r="O120" s="55">
        <f>I121-I119</f>
        <v>0</v>
      </c>
      <c r="P120" s="55">
        <f>L121-L119</f>
        <v>0</v>
      </c>
      <c r="Q120" s="55">
        <f>M121-M119</f>
        <v>0</v>
      </c>
      <c r="R120" s="55">
        <f>IF(ABS(N121-N119)&gt;180*60,ABS(N121-N119)-360*60,N121-N119)</f>
        <v>0</v>
      </c>
      <c r="S120" s="55">
        <f>IF(P120=0,PI()/2,ATAN(R120/P120))</f>
        <v>1.5707963267948966</v>
      </c>
      <c r="T120" s="55">
        <f>IF(O120=0,ABS(R120*COS((J119+J121)/2)),ABS(Q120/COS(S120)))</f>
        <v>0</v>
      </c>
      <c r="U120" s="66">
        <f>IF(O120+0.0000001&lt;0,S120*180/PI()+180,(IF(R120+0.0000001&lt;0,S120*180/PI()+360,S120*180/PI())))</f>
        <v>90</v>
      </c>
      <c r="V120" s="57">
        <f>T120*1.85532</f>
        <v>0</v>
      </c>
      <c r="W120" s="57"/>
      <c r="X120" s="67"/>
      <c r="Y120" s="57">
        <f>V120*(1+X120/100)</f>
        <v>0</v>
      </c>
      <c r="Z120" s="57"/>
      <c r="AA120" s="56" t="s">
        <v>54</v>
      </c>
      <c r="AB120" s="60"/>
      <c r="AC120" s="57"/>
      <c r="AD120" s="68"/>
      <c r="AE120" s="69"/>
      <c r="AF120" s="70"/>
      <c r="AG120" s="64"/>
      <c r="AH120" s="64"/>
      <c r="AI120" s="64"/>
    </row>
    <row r="121" spans="1:35" ht="12.95" customHeight="1">
      <c r="A121" s="51">
        <f>A119+1</f>
        <v>58</v>
      </c>
      <c r="B121" s="52" t="s">
        <v>55</v>
      </c>
      <c r="C121" s="53"/>
      <c r="D121" s="81"/>
      <c r="E121" s="54"/>
      <c r="F121" s="53"/>
      <c r="G121" s="81"/>
      <c r="H121" s="54"/>
      <c r="I121" s="55">
        <f>IF(OR(C121&lt;0,D121&lt;0),C121-ABS(D121)/60,C121+ABS(D121)/60)</f>
        <v>0</v>
      </c>
      <c r="J121" s="55">
        <f>I121*PI()/180</f>
        <v>0</v>
      </c>
      <c r="K121" s="55">
        <f>SIN(J121)</f>
        <v>0</v>
      </c>
      <c r="L121" s="55">
        <f>3437.747*(LN(TAN(PI()/4+J121/2))-EE*K121-(EE^2)*(K121^3)/3)</f>
        <v>-3.8166658722360578E-13</v>
      </c>
      <c r="M121" s="55">
        <f>AA*(1-1/4*EE-3/64*EE^2-5/256*EE^3)*J121-AA*(3/8*EE+3/32*EE^2+45/1024*EE^3)*SIN(2*J121)+AA*(15/256*EE^2+45/1024*EE^3)*SIN(4*J121)</f>
        <v>0</v>
      </c>
      <c r="N121" s="55">
        <f>IF(OR(F121&lt;0,G121&lt;0),60*F121-ABS(G121),60*F121+ABS(G121))</f>
        <v>0</v>
      </c>
      <c r="O121" s="55"/>
      <c r="P121" s="55"/>
      <c r="Q121" s="55"/>
      <c r="R121" s="55"/>
      <c r="S121" s="55"/>
      <c r="T121" s="55"/>
      <c r="U121" s="56"/>
      <c r="V121" s="57"/>
      <c r="W121" s="57">
        <f>W119+V120</f>
        <v>0</v>
      </c>
      <c r="X121" s="58"/>
      <c r="Y121" s="57"/>
      <c r="Z121" s="57">
        <f>Z119+Y120</f>
        <v>0</v>
      </c>
      <c r="AA121" s="59"/>
      <c r="AB121" s="60">
        <f>IF(AA120=AA118,AB119+Y120,Y120)</f>
        <v>0</v>
      </c>
      <c r="AC121" s="57" t="str">
        <f>IF(AA120=AA122,"",AB121)</f>
        <v/>
      </c>
      <c r="AD121" s="61"/>
      <c r="AE121" s="62"/>
      <c r="AF121" s="63"/>
      <c r="AG121" s="64"/>
      <c r="AH121" s="64"/>
      <c r="AI121" s="64"/>
    </row>
    <row r="122" spans="1:35" ht="12.95" customHeight="1">
      <c r="A122" s="65"/>
      <c r="B122" s="52"/>
      <c r="C122" s="53"/>
      <c r="D122" s="81"/>
      <c r="E122" s="54"/>
      <c r="F122" s="53"/>
      <c r="G122" s="81"/>
      <c r="H122" s="54"/>
      <c r="I122" s="55"/>
      <c r="J122" s="55"/>
      <c r="K122" s="55"/>
      <c r="L122" s="55"/>
      <c r="M122" s="55"/>
      <c r="N122" s="55"/>
      <c r="O122" s="55">
        <f>I123-I121</f>
        <v>0</v>
      </c>
      <c r="P122" s="55">
        <f>L123-L121</f>
        <v>0</v>
      </c>
      <c r="Q122" s="55">
        <f>M123-M121</f>
        <v>0</v>
      </c>
      <c r="R122" s="55">
        <f>IF(ABS(N123-N121)&gt;180*60,ABS(N123-N121)-360*60,N123-N121)</f>
        <v>0</v>
      </c>
      <c r="S122" s="55">
        <f>IF(P122=0,PI()/2,ATAN(R122/P122))</f>
        <v>1.5707963267948966</v>
      </c>
      <c r="T122" s="55">
        <f>IF(O122=0,ABS(R122*COS((J121+J123)/2)),ABS(Q122/COS(S122)))</f>
        <v>0</v>
      </c>
      <c r="U122" s="66">
        <f>IF(O122+0.0000001&lt;0,S122*180/PI()+180,(IF(R122+0.0000001&lt;0,S122*180/PI()+360,S122*180/PI())))</f>
        <v>90</v>
      </c>
      <c r="V122" s="57">
        <f>T122*1.85532</f>
        <v>0</v>
      </c>
      <c r="W122" s="57"/>
      <c r="X122" s="67"/>
      <c r="Y122" s="57">
        <f>V122*(1+X122/100)</f>
        <v>0</v>
      </c>
      <c r="Z122" s="57"/>
      <c r="AA122" s="56" t="s">
        <v>54</v>
      </c>
      <c r="AB122" s="60"/>
      <c r="AC122" s="57"/>
      <c r="AD122" s="68"/>
      <c r="AE122" s="69"/>
      <c r="AF122" s="70"/>
      <c r="AG122" s="64"/>
      <c r="AH122" s="64"/>
      <c r="AI122" s="64"/>
    </row>
    <row r="123" spans="1:35" ht="12.95" customHeight="1">
      <c r="A123" s="51">
        <f>A121+1</f>
        <v>59</v>
      </c>
      <c r="B123" s="52" t="s">
        <v>55</v>
      </c>
      <c r="C123" s="53"/>
      <c r="D123" s="81"/>
      <c r="E123" s="54"/>
      <c r="F123" s="53"/>
      <c r="G123" s="81"/>
      <c r="H123" s="54"/>
      <c r="I123" s="55">
        <f>IF(OR(C123&lt;0,D123&lt;0),C123-ABS(D123)/60,C123+ABS(D123)/60)</f>
        <v>0</v>
      </c>
      <c r="J123" s="55">
        <f>I123*PI()/180</f>
        <v>0</v>
      </c>
      <c r="K123" s="55">
        <f>SIN(J123)</f>
        <v>0</v>
      </c>
      <c r="L123" s="55">
        <f>3437.747*(LN(TAN(PI()/4+J123/2))-EE*K123-(EE^2)*(K123^3)/3)</f>
        <v>-3.8166658722360578E-13</v>
      </c>
      <c r="M123" s="55">
        <f>AA*(1-1/4*EE-3/64*EE^2-5/256*EE^3)*J123-AA*(3/8*EE+3/32*EE^2+45/1024*EE^3)*SIN(2*J123)+AA*(15/256*EE^2+45/1024*EE^3)*SIN(4*J123)</f>
        <v>0</v>
      </c>
      <c r="N123" s="55">
        <f>IF(OR(F123&lt;0,G123&lt;0),60*F123-ABS(G123),60*F123+ABS(G123))</f>
        <v>0</v>
      </c>
      <c r="O123" s="55"/>
      <c r="P123" s="55"/>
      <c r="Q123" s="55"/>
      <c r="R123" s="55"/>
      <c r="S123" s="55"/>
      <c r="T123" s="55"/>
      <c r="U123" s="56"/>
      <c r="V123" s="57"/>
      <c r="W123" s="57">
        <f>W121+V122</f>
        <v>0</v>
      </c>
      <c r="X123" s="58"/>
      <c r="Y123" s="57"/>
      <c r="Z123" s="57">
        <f>Z121+Y122</f>
        <v>0</v>
      </c>
      <c r="AA123" s="59"/>
      <c r="AB123" s="60">
        <f>IF(AA122=AA120,AB121+Y122,Y122)</f>
        <v>0</v>
      </c>
      <c r="AC123" s="57" t="str">
        <f>IF(AA122=AA124,"",AB123)</f>
        <v/>
      </c>
      <c r="AD123" s="61"/>
      <c r="AE123" s="62"/>
      <c r="AF123" s="63"/>
      <c r="AG123" s="64"/>
      <c r="AH123" s="64"/>
      <c r="AI123" s="64"/>
    </row>
    <row r="124" spans="1:35" ht="12.95" customHeight="1">
      <c r="A124" s="65"/>
      <c r="B124" s="52"/>
      <c r="C124" s="53"/>
      <c r="D124" s="81"/>
      <c r="E124" s="54"/>
      <c r="F124" s="53"/>
      <c r="G124" s="81"/>
      <c r="H124" s="54"/>
      <c r="I124" s="55"/>
      <c r="J124" s="55"/>
      <c r="K124" s="55"/>
      <c r="L124" s="55"/>
      <c r="M124" s="55"/>
      <c r="N124" s="55"/>
      <c r="O124" s="55">
        <f>I125-I123</f>
        <v>0</v>
      </c>
      <c r="P124" s="55">
        <f>L125-L123</f>
        <v>0</v>
      </c>
      <c r="Q124" s="55">
        <f>M125-M123</f>
        <v>0</v>
      </c>
      <c r="R124" s="55">
        <f>IF(ABS(N125-N123)&gt;180*60,ABS(N125-N123)-360*60,N125-N123)</f>
        <v>0</v>
      </c>
      <c r="S124" s="55">
        <f>IF(P124=0,PI()/2,ATAN(R124/P124))</f>
        <v>1.5707963267948966</v>
      </c>
      <c r="T124" s="55">
        <f>IF(O124=0,ABS(R124*COS((J123+J125)/2)),ABS(Q124/COS(S124)))</f>
        <v>0</v>
      </c>
      <c r="U124" s="66">
        <f>IF(O124+0.0000001&lt;0,S124*180/PI()+180,(IF(R124+0.0000001&lt;0,S124*180/PI()+360,S124*180/PI())))</f>
        <v>90</v>
      </c>
      <c r="V124" s="57">
        <f>T124*1.85532</f>
        <v>0</v>
      </c>
      <c r="W124" s="57"/>
      <c r="X124" s="67"/>
      <c r="Y124" s="57">
        <f>V124*(1+X124/100)</f>
        <v>0</v>
      </c>
      <c r="Z124" s="57"/>
      <c r="AA124" s="56" t="s">
        <v>54</v>
      </c>
      <c r="AB124" s="60"/>
      <c r="AC124" s="57"/>
      <c r="AD124" s="68"/>
      <c r="AE124" s="69"/>
      <c r="AF124" s="70"/>
      <c r="AG124" s="64"/>
      <c r="AH124" s="64"/>
      <c r="AI124" s="64"/>
    </row>
    <row r="125" spans="1:35" ht="12.95" customHeight="1">
      <c r="A125" s="51">
        <f>A123+1</f>
        <v>60</v>
      </c>
      <c r="B125" s="52" t="s">
        <v>55</v>
      </c>
      <c r="C125" s="53"/>
      <c r="D125" s="81"/>
      <c r="E125" s="54"/>
      <c r="F125" s="53"/>
      <c r="G125" s="81"/>
      <c r="H125" s="54"/>
      <c r="I125" s="55">
        <f>IF(OR(C125&lt;0,D125&lt;0),C125-ABS(D125)/60,C125+ABS(D125)/60)</f>
        <v>0</v>
      </c>
      <c r="J125" s="55">
        <f>I125*PI()/180</f>
        <v>0</v>
      </c>
      <c r="K125" s="55">
        <f>SIN(J125)</f>
        <v>0</v>
      </c>
      <c r="L125" s="55">
        <f>3437.747*(LN(TAN(PI()/4+J125/2))-EE*K125-(EE^2)*(K125^3)/3)</f>
        <v>-3.8166658722360578E-13</v>
      </c>
      <c r="M125" s="55">
        <f>AA*(1-1/4*EE-3/64*EE^2-5/256*EE^3)*J125-AA*(3/8*EE+3/32*EE^2+45/1024*EE^3)*SIN(2*J125)+AA*(15/256*EE^2+45/1024*EE^3)*SIN(4*J125)</f>
        <v>0</v>
      </c>
      <c r="N125" s="55">
        <f>IF(OR(F125&lt;0,G125&lt;0),60*F125-ABS(G125),60*F125+ABS(G125))</f>
        <v>0</v>
      </c>
      <c r="O125" s="55"/>
      <c r="P125" s="55"/>
      <c r="Q125" s="55"/>
      <c r="R125" s="55"/>
      <c r="S125" s="55"/>
      <c r="T125" s="55"/>
      <c r="U125" s="56"/>
      <c r="V125" s="57"/>
      <c r="W125" s="57">
        <f>W123+V124</f>
        <v>0</v>
      </c>
      <c r="X125" s="58"/>
      <c r="Y125" s="57"/>
      <c r="Z125" s="57">
        <f>Z123+Y124</f>
        <v>0</v>
      </c>
      <c r="AA125" s="59"/>
      <c r="AB125" s="60">
        <f>IF(AA124=AA122,AB123+Y124,Y124)</f>
        <v>0</v>
      </c>
      <c r="AC125" s="57" t="str">
        <f>IF(AA124=AA126,"",AB125)</f>
        <v/>
      </c>
      <c r="AD125" s="61"/>
      <c r="AE125" s="62"/>
      <c r="AF125" s="63"/>
      <c r="AG125" s="64"/>
      <c r="AH125" s="64"/>
      <c r="AI125" s="64"/>
    </row>
    <row r="126" spans="1:35" ht="12.95" customHeight="1">
      <c r="A126" s="65"/>
      <c r="B126" s="52"/>
      <c r="C126" s="53"/>
      <c r="D126" s="81"/>
      <c r="E126" s="54"/>
      <c r="F126" s="53"/>
      <c r="G126" s="81"/>
      <c r="H126" s="54"/>
      <c r="I126" s="55"/>
      <c r="J126" s="55"/>
      <c r="K126" s="55"/>
      <c r="L126" s="55"/>
      <c r="M126" s="55"/>
      <c r="N126" s="55"/>
      <c r="O126" s="55">
        <f>I127-I125</f>
        <v>0</v>
      </c>
      <c r="P126" s="55">
        <f>L127-L125</f>
        <v>0</v>
      </c>
      <c r="Q126" s="55">
        <f>M127-M125</f>
        <v>0</v>
      </c>
      <c r="R126" s="55">
        <f>IF(ABS(N127-N125)&gt;180*60,ABS(N127-N125)-360*60,N127-N125)</f>
        <v>0</v>
      </c>
      <c r="S126" s="55">
        <f>IF(P126=0,PI()/2,ATAN(R126/P126))</f>
        <v>1.5707963267948966</v>
      </c>
      <c r="T126" s="55">
        <f>IF(O126=0,ABS(R126*COS((J125+J127)/2)),ABS(Q126/COS(S126)))</f>
        <v>0</v>
      </c>
      <c r="U126" s="66">
        <f>IF(O126+0.0000001&lt;0,S126*180/PI()+180,(IF(R126+0.0000001&lt;0,S126*180/PI()+360,S126*180/PI())))</f>
        <v>90</v>
      </c>
      <c r="V126" s="57">
        <f>T126*1.85532</f>
        <v>0</v>
      </c>
      <c r="W126" s="57"/>
      <c r="X126" s="67"/>
      <c r="Y126" s="57">
        <f>V126*(1+X126/100)</f>
        <v>0</v>
      </c>
      <c r="Z126" s="57"/>
      <c r="AA126" s="56" t="s">
        <v>54</v>
      </c>
      <c r="AB126" s="60"/>
      <c r="AC126" s="57"/>
      <c r="AD126" s="68"/>
      <c r="AE126" s="69"/>
      <c r="AF126" s="70"/>
      <c r="AG126" s="64"/>
      <c r="AH126" s="64"/>
      <c r="AI126" s="64"/>
    </row>
    <row r="127" spans="1:35" ht="12.95" customHeight="1">
      <c r="A127" s="51">
        <f>A125+1</f>
        <v>61</v>
      </c>
      <c r="B127" s="52" t="s">
        <v>55</v>
      </c>
      <c r="C127" s="53"/>
      <c r="D127" s="81"/>
      <c r="E127" s="54"/>
      <c r="F127" s="53"/>
      <c r="G127" s="81"/>
      <c r="H127" s="54"/>
      <c r="I127" s="55">
        <f>IF(OR(C127&lt;0,D127&lt;0),C127-ABS(D127)/60,C127+ABS(D127)/60)</f>
        <v>0</v>
      </c>
      <c r="J127" s="55">
        <f>I127*PI()/180</f>
        <v>0</v>
      </c>
      <c r="K127" s="55">
        <f>SIN(J127)</f>
        <v>0</v>
      </c>
      <c r="L127" s="55">
        <f>3437.747*(LN(TAN(PI()/4+J127/2))-EE*K127-(EE^2)*(K127^3)/3)</f>
        <v>-3.8166658722360578E-13</v>
      </c>
      <c r="M127" s="55">
        <f>AA*(1-1/4*EE-3/64*EE^2-5/256*EE^3)*J127-AA*(3/8*EE+3/32*EE^2+45/1024*EE^3)*SIN(2*J127)+AA*(15/256*EE^2+45/1024*EE^3)*SIN(4*J127)</f>
        <v>0</v>
      </c>
      <c r="N127" s="55">
        <f>IF(OR(F127&lt;0,G127&lt;0),60*F127-ABS(G127),60*F127+ABS(G127))</f>
        <v>0</v>
      </c>
      <c r="O127" s="55"/>
      <c r="P127" s="55"/>
      <c r="Q127" s="55"/>
      <c r="R127" s="55"/>
      <c r="S127" s="55"/>
      <c r="T127" s="55"/>
      <c r="U127" s="56"/>
      <c r="V127" s="57"/>
      <c r="W127" s="57">
        <f>W125+V126</f>
        <v>0</v>
      </c>
      <c r="X127" s="58"/>
      <c r="Y127" s="57"/>
      <c r="Z127" s="57">
        <f>Z125+Y126</f>
        <v>0</v>
      </c>
      <c r="AA127" s="59"/>
      <c r="AB127" s="60">
        <f>IF(AA126=AA124,AB125+Y126,Y126)</f>
        <v>0</v>
      </c>
      <c r="AC127" s="57" t="str">
        <f>IF(AA126=AA128,"",AB127)</f>
        <v/>
      </c>
      <c r="AD127" s="61"/>
      <c r="AE127" s="62"/>
      <c r="AF127" s="63"/>
      <c r="AG127" s="64"/>
      <c r="AH127" s="64"/>
      <c r="AI127" s="64"/>
    </row>
    <row r="128" spans="1:35" ht="12.95" customHeight="1">
      <c r="A128" s="65"/>
      <c r="B128" s="52"/>
      <c r="C128" s="53"/>
      <c r="D128" s="81"/>
      <c r="E128" s="54"/>
      <c r="F128" s="53"/>
      <c r="G128" s="81"/>
      <c r="H128" s="54"/>
      <c r="I128" s="55"/>
      <c r="J128" s="55"/>
      <c r="K128" s="55"/>
      <c r="L128" s="55"/>
      <c r="M128" s="55"/>
      <c r="N128" s="55"/>
      <c r="O128" s="55">
        <f>I129-I127</f>
        <v>0</v>
      </c>
      <c r="P128" s="55">
        <f>L129-L127</f>
        <v>0</v>
      </c>
      <c r="Q128" s="55">
        <f>M129-M127</f>
        <v>0</v>
      </c>
      <c r="R128" s="55">
        <f>IF(ABS(N129-N127)&gt;180*60,ABS(N129-N127)-360*60,N129-N127)</f>
        <v>0</v>
      </c>
      <c r="S128" s="55">
        <f>IF(P128=0,PI()/2,ATAN(R128/P128))</f>
        <v>1.5707963267948966</v>
      </c>
      <c r="T128" s="55">
        <f>IF(O128=0,ABS(R128*COS((J127+J129)/2)),ABS(Q128/COS(S128)))</f>
        <v>0</v>
      </c>
      <c r="U128" s="66">
        <f>IF(O128+0.0000001&lt;0,S128*180/PI()+180,(IF(R128+0.0000001&lt;0,S128*180/PI()+360,S128*180/PI())))</f>
        <v>90</v>
      </c>
      <c r="V128" s="57">
        <f>T128*1.85532</f>
        <v>0</v>
      </c>
      <c r="W128" s="57"/>
      <c r="X128" s="67"/>
      <c r="Y128" s="57">
        <f>V128*(1+X128/100)</f>
        <v>0</v>
      </c>
      <c r="Z128" s="57"/>
      <c r="AA128" s="56" t="s">
        <v>54</v>
      </c>
      <c r="AB128" s="60"/>
      <c r="AC128" s="57"/>
      <c r="AD128" s="68"/>
      <c r="AE128" s="69"/>
      <c r="AF128" s="70"/>
      <c r="AG128" s="64"/>
      <c r="AH128" s="64"/>
      <c r="AI128" s="64"/>
    </row>
    <row r="129" spans="1:35" ht="12.95" customHeight="1">
      <c r="A129" s="51">
        <f>A127+1</f>
        <v>62</v>
      </c>
      <c r="B129" s="52" t="s">
        <v>55</v>
      </c>
      <c r="C129" s="53"/>
      <c r="D129" s="81"/>
      <c r="E129" s="54"/>
      <c r="F129" s="53"/>
      <c r="G129" s="81"/>
      <c r="H129" s="54"/>
      <c r="I129" s="55">
        <f>IF(OR(C129&lt;0,D129&lt;0),C129-ABS(D129)/60,C129+ABS(D129)/60)</f>
        <v>0</v>
      </c>
      <c r="J129" s="55">
        <f>I129*PI()/180</f>
        <v>0</v>
      </c>
      <c r="K129" s="55">
        <f>SIN(J129)</f>
        <v>0</v>
      </c>
      <c r="L129" s="55">
        <f>3437.747*(LN(TAN(PI()/4+J129/2))-EE*K129-(EE^2)*(K129^3)/3)</f>
        <v>-3.8166658722360578E-13</v>
      </c>
      <c r="M129" s="55">
        <f>AA*(1-1/4*EE-3/64*EE^2-5/256*EE^3)*J129-AA*(3/8*EE+3/32*EE^2+45/1024*EE^3)*SIN(2*J129)+AA*(15/256*EE^2+45/1024*EE^3)*SIN(4*J129)</f>
        <v>0</v>
      </c>
      <c r="N129" s="55">
        <f>IF(OR(F129&lt;0,G129&lt;0),60*F129-ABS(G129),60*F129+ABS(G129))</f>
        <v>0</v>
      </c>
      <c r="O129" s="55"/>
      <c r="P129" s="55"/>
      <c r="Q129" s="55"/>
      <c r="R129" s="55"/>
      <c r="S129" s="55"/>
      <c r="T129" s="55"/>
      <c r="U129" s="56"/>
      <c r="V129" s="57"/>
      <c r="W129" s="57">
        <f>W127+V128</f>
        <v>0</v>
      </c>
      <c r="X129" s="58"/>
      <c r="Y129" s="57"/>
      <c r="Z129" s="57">
        <f>Z127+Y128</f>
        <v>0</v>
      </c>
      <c r="AA129" s="59"/>
      <c r="AB129" s="60">
        <f>IF(AA128=AA126,AB127+Y128,Y128)</f>
        <v>0</v>
      </c>
      <c r="AC129" s="57" t="str">
        <f>IF(AA128=AA130,"",AB129)</f>
        <v/>
      </c>
      <c r="AD129" s="61"/>
      <c r="AE129" s="62"/>
      <c r="AF129" s="63"/>
      <c r="AG129" s="64"/>
      <c r="AH129" s="64"/>
      <c r="AI129" s="64"/>
    </row>
    <row r="130" spans="1:35" ht="12.95" customHeight="1">
      <c r="A130" s="65"/>
      <c r="B130" s="52"/>
      <c r="C130" s="53"/>
      <c r="D130" s="81"/>
      <c r="E130" s="54"/>
      <c r="F130" s="53"/>
      <c r="G130" s="81"/>
      <c r="H130" s="54"/>
      <c r="I130" s="55"/>
      <c r="J130" s="55"/>
      <c r="K130" s="55"/>
      <c r="L130" s="55"/>
      <c r="M130" s="55"/>
      <c r="N130" s="55"/>
      <c r="O130" s="55">
        <f>I131-I129</f>
        <v>0</v>
      </c>
      <c r="P130" s="55">
        <f>L131-L129</f>
        <v>0</v>
      </c>
      <c r="Q130" s="55">
        <f>M131-M129</f>
        <v>0</v>
      </c>
      <c r="R130" s="55">
        <f>IF(ABS(N131-N129)&gt;180*60,ABS(N131-N129)-360*60,N131-N129)</f>
        <v>0</v>
      </c>
      <c r="S130" s="55">
        <f>IF(P130=0,PI()/2,ATAN(R130/P130))</f>
        <v>1.5707963267948966</v>
      </c>
      <c r="T130" s="55">
        <f>IF(O130=0,ABS(R130*COS((J129+J131)/2)),ABS(Q130/COS(S130)))</f>
        <v>0</v>
      </c>
      <c r="U130" s="66">
        <f>IF(O130+0.0000001&lt;0,S130*180/PI()+180,(IF(R130+0.0000001&lt;0,S130*180/PI()+360,S130*180/PI())))</f>
        <v>90</v>
      </c>
      <c r="V130" s="57">
        <f>T130*1.85532</f>
        <v>0</v>
      </c>
      <c r="W130" s="57"/>
      <c r="X130" s="67"/>
      <c r="Y130" s="57">
        <f>V130*(1+X130/100)</f>
        <v>0</v>
      </c>
      <c r="Z130" s="57"/>
      <c r="AA130" s="56" t="s">
        <v>54</v>
      </c>
      <c r="AB130" s="60"/>
      <c r="AC130" s="57"/>
      <c r="AD130" s="68"/>
      <c r="AE130" s="69"/>
      <c r="AF130" s="70"/>
      <c r="AG130" s="64"/>
      <c r="AH130" s="64"/>
      <c r="AI130" s="64"/>
    </row>
    <row r="131" spans="1:35" ht="12.95" customHeight="1">
      <c r="A131" s="51">
        <f>A129+1</f>
        <v>63</v>
      </c>
      <c r="B131" s="52" t="s">
        <v>55</v>
      </c>
      <c r="C131" s="53"/>
      <c r="D131" s="81"/>
      <c r="E131" s="54"/>
      <c r="F131" s="53"/>
      <c r="G131" s="81"/>
      <c r="H131" s="54"/>
      <c r="I131" s="55">
        <f>IF(OR(C131&lt;0,D131&lt;0),C131-ABS(D131)/60,C131+ABS(D131)/60)</f>
        <v>0</v>
      </c>
      <c r="J131" s="55">
        <f>I131*PI()/180</f>
        <v>0</v>
      </c>
      <c r="K131" s="55">
        <f>SIN(J131)</f>
        <v>0</v>
      </c>
      <c r="L131" s="55">
        <f>3437.747*(LN(TAN(PI()/4+J131/2))-EE*K131-(EE^2)*(K131^3)/3)</f>
        <v>-3.8166658722360578E-13</v>
      </c>
      <c r="M131" s="55">
        <f>AA*(1-1/4*EE-3/64*EE^2-5/256*EE^3)*J131-AA*(3/8*EE+3/32*EE^2+45/1024*EE^3)*SIN(2*J131)+AA*(15/256*EE^2+45/1024*EE^3)*SIN(4*J131)</f>
        <v>0</v>
      </c>
      <c r="N131" s="55">
        <f>IF(OR(F131&lt;0,G131&lt;0),60*F131-ABS(G131),60*F131+ABS(G131))</f>
        <v>0</v>
      </c>
      <c r="O131" s="55"/>
      <c r="P131" s="55"/>
      <c r="Q131" s="55"/>
      <c r="R131" s="55"/>
      <c r="S131" s="55"/>
      <c r="T131" s="55"/>
      <c r="U131" s="56"/>
      <c r="V131" s="57"/>
      <c r="W131" s="57">
        <f>W129+V130</f>
        <v>0</v>
      </c>
      <c r="X131" s="58"/>
      <c r="Y131" s="57"/>
      <c r="Z131" s="57">
        <f>Z129+Y130</f>
        <v>0</v>
      </c>
      <c r="AA131" s="59"/>
      <c r="AB131" s="60">
        <f>IF(AA130=AA128,AB129+Y130,Y130)</f>
        <v>0</v>
      </c>
      <c r="AC131" s="57" t="str">
        <f>IF(AA130=AA132,"",AB131)</f>
        <v/>
      </c>
      <c r="AD131" s="61"/>
      <c r="AE131" s="62"/>
      <c r="AF131" s="63"/>
      <c r="AG131" s="64"/>
      <c r="AH131" s="64"/>
      <c r="AI131" s="64"/>
    </row>
    <row r="132" spans="1:35" ht="12.95" customHeight="1">
      <c r="A132" s="65"/>
      <c r="B132" s="52"/>
      <c r="C132" s="53"/>
      <c r="D132" s="81"/>
      <c r="E132" s="54"/>
      <c r="F132" s="53"/>
      <c r="G132" s="81"/>
      <c r="H132" s="54"/>
      <c r="I132" s="55"/>
      <c r="J132" s="55"/>
      <c r="K132" s="55"/>
      <c r="L132" s="55"/>
      <c r="M132" s="55"/>
      <c r="N132" s="55"/>
      <c r="O132" s="55">
        <f>I133-I131</f>
        <v>0</v>
      </c>
      <c r="P132" s="55">
        <f>L133-L131</f>
        <v>0</v>
      </c>
      <c r="Q132" s="55">
        <f>M133-M131</f>
        <v>0</v>
      </c>
      <c r="R132" s="55">
        <f>IF(ABS(N133-N131)&gt;180*60,ABS(N133-N131)-360*60,N133-N131)</f>
        <v>0</v>
      </c>
      <c r="S132" s="55">
        <f>IF(P132=0,PI()/2,ATAN(R132/P132))</f>
        <v>1.5707963267948966</v>
      </c>
      <c r="T132" s="55">
        <f>IF(O132=0,ABS(R132*COS((J131+J133)/2)),ABS(Q132/COS(S132)))</f>
        <v>0</v>
      </c>
      <c r="U132" s="66">
        <f>IF(O132+0.0000001&lt;0,S132*180/PI()+180,(IF(R132+0.0000001&lt;0,S132*180/PI()+360,S132*180/PI())))</f>
        <v>90</v>
      </c>
      <c r="V132" s="57">
        <f>T132*1.85532</f>
        <v>0</v>
      </c>
      <c r="W132" s="57"/>
      <c r="X132" s="67"/>
      <c r="Y132" s="57">
        <f>V132*(1+X132/100)</f>
        <v>0</v>
      </c>
      <c r="Z132" s="57"/>
      <c r="AA132" s="56" t="s">
        <v>54</v>
      </c>
      <c r="AB132" s="60"/>
      <c r="AC132" s="57"/>
      <c r="AD132" s="68"/>
      <c r="AE132" s="69"/>
      <c r="AF132" s="70"/>
      <c r="AG132" s="64"/>
      <c r="AH132" s="64"/>
      <c r="AI132" s="64"/>
    </row>
    <row r="133" spans="1:35" ht="12.95" customHeight="1">
      <c r="A133" s="51">
        <f>A131+1</f>
        <v>64</v>
      </c>
      <c r="B133" s="52" t="s">
        <v>55</v>
      </c>
      <c r="C133" s="53"/>
      <c r="D133" s="81"/>
      <c r="E133" s="54"/>
      <c r="F133" s="53"/>
      <c r="G133" s="81"/>
      <c r="H133" s="54"/>
      <c r="I133" s="55">
        <f>IF(OR(C133&lt;0,D133&lt;0),C133-ABS(D133)/60,C133+ABS(D133)/60)</f>
        <v>0</v>
      </c>
      <c r="J133" s="55">
        <f>I133*PI()/180</f>
        <v>0</v>
      </c>
      <c r="K133" s="55">
        <f>SIN(J133)</f>
        <v>0</v>
      </c>
      <c r="L133" s="55">
        <f>3437.747*(LN(TAN(PI()/4+J133/2))-EE*K133-(EE^2)*(K133^3)/3)</f>
        <v>-3.8166658722360578E-13</v>
      </c>
      <c r="M133" s="55">
        <f>AA*(1-1/4*EE-3/64*EE^2-5/256*EE^3)*J133-AA*(3/8*EE+3/32*EE^2+45/1024*EE^3)*SIN(2*J133)+AA*(15/256*EE^2+45/1024*EE^3)*SIN(4*J133)</f>
        <v>0</v>
      </c>
      <c r="N133" s="55">
        <f>IF(OR(F133&lt;0,G133&lt;0),60*F133-ABS(G133),60*F133+ABS(G133))</f>
        <v>0</v>
      </c>
      <c r="O133" s="55"/>
      <c r="P133" s="55"/>
      <c r="Q133" s="55"/>
      <c r="R133" s="55"/>
      <c r="S133" s="55"/>
      <c r="T133" s="55"/>
      <c r="U133" s="56"/>
      <c r="V133" s="57"/>
      <c r="W133" s="57">
        <f>W131+V132</f>
        <v>0</v>
      </c>
      <c r="X133" s="58"/>
      <c r="Y133" s="57"/>
      <c r="Z133" s="57">
        <f>Z131+Y132</f>
        <v>0</v>
      </c>
      <c r="AA133" s="59"/>
      <c r="AB133" s="60">
        <f>IF(AA132=AA130,AB131+Y132,Y132)</f>
        <v>0</v>
      </c>
      <c r="AC133" s="57" t="str">
        <f>IF(AA132=AA134,"",AB133)</f>
        <v/>
      </c>
      <c r="AD133" s="61"/>
      <c r="AE133" s="62"/>
      <c r="AF133" s="63"/>
      <c r="AG133" s="64"/>
      <c r="AH133" s="64"/>
      <c r="AI133" s="64"/>
    </row>
    <row r="134" spans="1:35" ht="12.95" customHeight="1">
      <c r="A134" s="65"/>
      <c r="B134" s="52"/>
      <c r="C134" s="53"/>
      <c r="D134" s="81"/>
      <c r="E134" s="54"/>
      <c r="F134" s="53"/>
      <c r="G134" s="81"/>
      <c r="H134" s="54"/>
      <c r="I134" s="55"/>
      <c r="J134" s="55"/>
      <c r="K134" s="55"/>
      <c r="L134" s="55"/>
      <c r="M134" s="55"/>
      <c r="N134" s="55"/>
      <c r="O134" s="55">
        <f>I135-I133</f>
        <v>0</v>
      </c>
      <c r="P134" s="55">
        <f>L135-L133</f>
        <v>0</v>
      </c>
      <c r="Q134" s="55">
        <f>M135-M133</f>
        <v>0</v>
      </c>
      <c r="R134" s="55">
        <f>IF(ABS(N135-N133)&gt;180*60,ABS(N135-N133)-360*60,N135-N133)</f>
        <v>0</v>
      </c>
      <c r="S134" s="55">
        <f>IF(P134=0,PI()/2,ATAN(R134/P134))</f>
        <v>1.5707963267948966</v>
      </c>
      <c r="T134" s="55">
        <f>IF(O134=0,ABS(R134*COS((J133+J135)/2)),ABS(Q134/COS(S134)))</f>
        <v>0</v>
      </c>
      <c r="U134" s="66">
        <f>IF(O134+0.0000001&lt;0,S134*180/PI()+180,(IF(R134+0.0000001&lt;0,S134*180/PI()+360,S134*180/PI())))</f>
        <v>90</v>
      </c>
      <c r="V134" s="57">
        <f>T134*1.85532</f>
        <v>0</v>
      </c>
      <c r="W134" s="57"/>
      <c r="X134" s="67"/>
      <c r="Y134" s="57">
        <f>V134*(1+X134/100)</f>
        <v>0</v>
      </c>
      <c r="Z134" s="57"/>
      <c r="AA134" s="56" t="s">
        <v>54</v>
      </c>
      <c r="AB134" s="60"/>
      <c r="AC134" s="57"/>
      <c r="AD134" s="68"/>
      <c r="AE134" s="69"/>
      <c r="AF134" s="70"/>
      <c r="AG134" s="64"/>
      <c r="AH134" s="64"/>
      <c r="AI134" s="64"/>
    </row>
    <row r="135" spans="1:35" ht="12.95" customHeight="1">
      <c r="A135" s="51">
        <f>A133+1</f>
        <v>65</v>
      </c>
      <c r="B135" s="52" t="s">
        <v>55</v>
      </c>
      <c r="C135" s="53"/>
      <c r="D135" s="81"/>
      <c r="E135" s="54"/>
      <c r="F135" s="53"/>
      <c r="G135" s="81"/>
      <c r="H135" s="54"/>
      <c r="I135" s="55">
        <f>IF(OR(C135&lt;0,D135&lt;0),C135-ABS(D135)/60,C135+ABS(D135)/60)</f>
        <v>0</v>
      </c>
      <c r="J135" s="55">
        <f>I135*PI()/180</f>
        <v>0</v>
      </c>
      <c r="K135" s="55">
        <f>SIN(J135)</f>
        <v>0</v>
      </c>
      <c r="L135" s="55">
        <f>3437.747*(LN(TAN(PI()/4+J135/2))-EE*K135-(EE^2)*(K135^3)/3)</f>
        <v>-3.8166658722360578E-13</v>
      </c>
      <c r="M135" s="55">
        <f>AA*(1-1/4*EE-3/64*EE^2-5/256*EE^3)*J135-AA*(3/8*EE+3/32*EE^2+45/1024*EE^3)*SIN(2*J135)+AA*(15/256*EE^2+45/1024*EE^3)*SIN(4*J135)</f>
        <v>0</v>
      </c>
      <c r="N135" s="55">
        <f>IF(OR(F135&lt;0,G135&lt;0),60*F135-ABS(G135),60*F135+ABS(G135))</f>
        <v>0</v>
      </c>
      <c r="O135" s="55"/>
      <c r="P135" s="55"/>
      <c r="Q135" s="55"/>
      <c r="R135" s="55"/>
      <c r="S135" s="55"/>
      <c r="T135" s="55"/>
      <c r="U135" s="56"/>
      <c r="V135" s="57"/>
      <c r="W135" s="57">
        <f>W133+V134</f>
        <v>0</v>
      </c>
      <c r="X135" s="58"/>
      <c r="Y135" s="57"/>
      <c r="Z135" s="57">
        <f>Z133+Y134</f>
        <v>0</v>
      </c>
      <c r="AA135" s="59"/>
      <c r="AB135" s="60">
        <f>IF(AA134=AA132,AB133+Y134,Y134)</f>
        <v>0</v>
      </c>
      <c r="AC135" s="57" t="str">
        <f>IF(AA134=AA136,"",AB135)</f>
        <v/>
      </c>
      <c r="AD135" s="61"/>
      <c r="AE135" s="62"/>
      <c r="AF135" s="63"/>
      <c r="AG135" s="64"/>
      <c r="AH135" s="64"/>
      <c r="AI135" s="64"/>
    </row>
    <row r="136" spans="1:35" ht="12.95" customHeight="1">
      <c r="A136" s="65"/>
      <c r="B136" s="52"/>
      <c r="C136" s="53"/>
      <c r="D136" s="81"/>
      <c r="E136" s="54"/>
      <c r="F136" s="53"/>
      <c r="G136" s="81"/>
      <c r="H136" s="54"/>
      <c r="I136" s="55"/>
      <c r="J136" s="55"/>
      <c r="K136" s="55"/>
      <c r="L136" s="55"/>
      <c r="M136" s="55"/>
      <c r="N136" s="55"/>
      <c r="O136" s="55">
        <f>I137-I135</f>
        <v>0</v>
      </c>
      <c r="P136" s="55">
        <f>L137-L135</f>
        <v>0</v>
      </c>
      <c r="Q136" s="55">
        <f>M137-M135</f>
        <v>0</v>
      </c>
      <c r="R136" s="55">
        <f>IF(ABS(N137-N135)&gt;180*60,ABS(N137-N135)-360*60,N137-N135)</f>
        <v>0</v>
      </c>
      <c r="S136" s="55">
        <f>IF(P136=0,PI()/2,ATAN(R136/P136))</f>
        <v>1.5707963267948966</v>
      </c>
      <c r="T136" s="55">
        <f>IF(O136=0,ABS(R136*COS((J135+J137)/2)),ABS(Q136/COS(S136)))</f>
        <v>0</v>
      </c>
      <c r="U136" s="66">
        <f>IF(O136+0.0000001&lt;0,S136*180/PI()+180,(IF(R136+0.0000001&lt;0,S136*180/PI()+360,S136*180/PI())))</f>
        <v>90</v>
      </c>
      <c r="V136" s="57">
        <f>T136*1.85532</f>
        <v>0</v>
      </c>
      <c r="W136" s="57"/>
      <c r="X136" s="67"/>
      <c r="Y136" s="57">
        <f>V136*(1+X136/100)</f>
        <v>0</v>
      </c>
      <c r="Z136" s="57"/>
      <c r="AA136" s="56" t="s">
        <v>54</v>
      </c>
      <c r="AB136" s="60"/>
      <c r="AC136" s="57"/>
      <c r="AD136" s="68"/>
      <c r="AE136" s="69"/>
      <c r="AF136" s="70"/>
      <c r="AG136" s="64"/>
      <c r="AH136" s="64"/>
      <c r="AI136" s="64"/>
    </row>
    <row r="137" spans="1:35" ht="12.95" customHeight="1">
      <c r="A137" s="51">
        <f>A135+1</f>
        <v>66</v>
      </c>
      <c r="B137" s="52" t="s">
        <v>55</v>
      </c>
      <c r="C137" s="53"/>
      <c r="D137" s="81"/>
      <c r="E137" s="54"/>
      <c r="F137" s="53"/>
      <c r="G137" s="81"/>
      <c r="H137" s="54"/>
      <c r="I137" s="55">
        <f>IF(OR(C137&lt;0,D137&lt;0),C137-ABS(D137)/60,C137+ABS(D137)/60)</f>
        <v>0</v>
      </c>
      <c r="J137" s="55">
        <f>I137*PI()/180</f>
        <v>0</v>
      </c>
      <c r="K137" s="55">
        <f>SIN(J137)</f>
        <v>0</v>
      </c>
      <c r="L137" s="55">
        <f>3437.747*(LN(TAN(PI()/4+J137/2))-EE*K137-(EE^2)*(K137^3)/3)</f>
        <v>-3.8166658722360578E-13</v>
      </c>
      <c r="M137" s="55">
        <f>AA*(1-1/4*EE-3/64*EE^2-5/256*EE^3)*J137-AA*(3/8*EE+3/32*EE^2+45/1024*EE^3)*SIN(2*J137)+AA*(15/256*EE^2+45/1024*EE^3)*SIN(4*J137)</f>
        <v>0</v>
      </c>
      <c r="N137" s="55">
        <f>IF(OR(F137&lt;0,G137&lt;0),60*F137-ABS(G137),60*F137+ABS(G137))</f>
        <v>0</v>
      </c>
      <c r="O137" s="55"/>
      <c r="P137" s="55"/>
      <c r="Q137" s="55"/>
      <c r="R137" s="55"/>
      <c r="S137" s="55"/>
      <c r="T137" s="55"/>
      <c r="U137" s="56"/>
      <c r="V137" s="57"/>
      <c r="W137" s="57">
        <f>W135+V136</f>
        <v>0</v>
      </c>
      <c r="X137" s="58"/>
      <c r="Y137" s="57"/>
      <c r="Z137" s="57">
        <f>Z135+Y136</f>
        <v>0</v>
      </c>
      <c r="AA137" s="59"/>
      <c r="AB137" s="60">
        <f>IF(AA136=AA134,AB135+Y136,Y136)</f>
        <v>0</v>
      </c>
      <c r="AC137" s="57" t="str">
        <f>IF(AA136=AA138,"",AB137)</f>
        <v/>
      </c>
      <c r="AD137" s="61"/>
      <c r="AE137" s="62"/>
      <c r="AF137" s="63"/>
      <c r="AG137" s="64"/>
      <c r="AH137" s="64"/>
      <c r="AI137" s="64"/>
    </row>
    <row r="138" spans="1:35" ht="12.95" customHeight="1">
      <c r="A138" s="65"/>
      <c r="B138" s="52"/>
      <c r="C138" s="53"/>
      <c r="D138" s="81"/>
      <c r="E138" s="54"/>
      <c r="F138" s="53"/>
      <c r="G138" s="81"/>
      <c r="H138" s="54"/>
      <c r="I138" s="55"/>
      <c r="J138" s="55"/>
      <c r="K138" s="55"/>
      <c r="L138" s="55"/>
      <c r="M138" s="55"/>
      <c r="N138" s="55"/>
      <c r="O138" s="55">
        <f>I139-I137</f>
        <v>0</v>
      </c>
      <c r="P138" s="55">
        <f>L139-L137</f>
        <v>0</v>
      </c>
      <c r="Q138" s="55">
        <f>M139-M137</f>
        <v>0</v>
      </c>
      <c r="R138" s="55">
        <f>IF(ABS(N139-N137)&gt;180*60,ABS(N139-N137)-360*60,N139-N137)</f>
        <v>0</v>
      </c>
      <c r="S138" s="55">
        <f>IF(P138=0,PI()/2,ATAN(R138/P138))</f>
        <v>1.5707963267948966</v>
      </c>
      <c r="T138" s="55">
        <f>IF(O138=0,ABS(R138*COS((J137+J139)/2)),ABS(Q138/COS(S138)))</f>
        <v>0</v>
      </c>
      <c r="U138" s="66">
        <f>IF(O138+0.0000001&lt;0,S138*180/PI()+180,(IF(R138+0.0000001&lt;0,S138*180/PI()+360,S138*180/PI())))</f>
        <v>90</v>
      </c>
      <c r="V138" s="57">
        <f>T138*1.85532</f>
        <v>0</v>
      </c>
      <c r="W138" s="57"/>
      <c r="X138" s="67"/>
      <c r="Y138" s="57">
        <f>V138*(1+X138/100)</f>
        <v>0</v>
      </c>
      <c r="Z138" s="57"/>
      <c r="AA138" s="56" t="s">
        <v>54</v>
      </c>
      <c r="AB138" s="60"/>
      <c r="AC138" s="57"/>
      <c r="AD138" s="68"/>
      <c r="AE138" s="69"/>
      <c r="AF138" s="70"/>
    </row>
    <row r="139" spans="1:35" ht="12.95" customHeight="1">
      <c r="A139" s="51">
        <f>A137+1</f>
        <v>67</v>
      </c>
      <c r="B139" s="52" t="s">
        <v>55</v>
      </c>
      <c r="C139" s="53"/>
      <c r="D139" s="81"/>
      <c r="E139" s="54"/>
      <c r="F139" s="53"/>
      <c r="G139" s="81"/>
      <c r="H139" s="54"/>
      <c r="I139" s="55">
        <f>IF(OR(C139&lt;0,D139&lt;0),C139-ABS(D139)/60,C139+ABS(D139)/60)</f>
        <v>0</v>
      </c>
      <c r="J139" s="55">
        <f>I139*PI()/180</f>
        <v>0</v>
      </c>
      <c r="K139" s="55">
        <f>SIN(J139)</f>
        <v>0</v>
      </c>
      <c r="L139" s="55">
        <f>3437.747*(LN(TAN(PI()/4+J139/2))-EE*K139-(EE^2)*(K139^3)/3)</f>
        <v>-3.8166658722360578E-13</v>
      </c>
      <c r="M139" s="55">
        <f>AA*(1-1/4*EE-3/64*EE^2-5/256*EE^3)*J139-AA*(3/8*EE+3/32*EE^2+45/1024*EE^3)*SIN(2*J139)+AA*(15/256*EE^2+45/1024*EE^3)*SIN(4*J139)</f>
        <v>0</v>
      </c>
      <c r="N139" s="55">
        <f>IF(OR(F139&lt;0,G139&lt;0),60*F139-ABS(G139),60*F139+ABS(G139))</f>
        <v>0</v>
      </c>
      <c r="O139" s="55"/>
      <c r="P139" s="55"/>
      <c r="Q139" s="55"/>
      <c r="R139" s="55"/>
      <c r="S139" s="55"/>
      <c r="T139" s="55"/>
      <c r="U139" s="56"/>
      <c r="V139" s="57"/>
      <c r="W139" s="57">
        <f>W137+V138</f>
        <v>0</v>
      </c>
      <c r="X139" s="58"/>
      <c r="Y139" s="57"/>
      <c r="Z139" s="57">
        <f>Z137+Y138</f>
        <v>0</v>
      </c>
      <c r="AA139" s="59"/>
      <c r="AB139" s="60">
        <f>IF(AA138=AA136,AB137+Y138,Y138)</f>
        <v>0</v>
      </c>
      <c r="AC139" s="57" t="str">
        <f>IF(AA138=AA140,"",AB139)</f>
        <v/>
      </c>
      <c r="AD139" s="61"/>
      <c r="AE139" s="62"/>
      <c r="AF139" s="63"/>
    </row>
    <row r="140" spans="1:35" ht="12.95" customHeight="1">
      <c r="A140" s="65"/>
      <c r="B140" s="52"/>
      <c r="C140" s="53"/>
      <c r="D140" s="81"/>
      <c r="E140" s="54"/>
      <c r="F140" s="53"/>
      <c r="G140" s="81"/>
      <c r="H140" s="54"/>
      <c r="I140" s="55"/>
      <c r="J140" s="55"/>
      <c r="K140" s="55"/>
      <c r="L140" s="55"/>
      <c r="M140" s="55"/>
      <c r="N140" s="55"/>
      <c r="O140" s="55">
        <f>I141-I139</f>
        <v>0</v>
      </c>
      <c r="P140" s="55">
        <f>L141-L139</f>
        <v>0</v>
      </c>
      <c r="Q140" s="55">
        <f>M141-M139</f>
        <v>0</v>
      </c>
      <c r="R140" s="55">
        <f>IF(ABS(N141-N139)&gt;180*60,ABS(N141-N139)-360*60,N141-N139)</f>
        <v>0</v>
      </c>
      <c r="S140" s="55">
        <f>IF(P140=0,PI()/2,ATAN(R140/P140))</f>
        <v>1.5707963267948966</v>
      </c>
      <c r="T140" s="55">
        <f>IF(O140=0,ABS(R140*COS((J139+J141)/2)),ABS(Q140/COS(S140)))</f>
        <v>0</v>
      </c>
      <c r="U140" s="66">
        <f>IF(O140+0.0000001&lt;0,S140*180/PI()+180,(IF(R140+0.0000001&lt;0,S140*180/PI()+360,S140*180/PI())))</f>
        <v>90</v>
      </c>
      <c r="V140" s="57">
        <f>T140*1.85532</f>
        <v>0</v>
      </c>
      <c r="W140" s="57"/>
      <c r="X140" s="67"/>
      <c r="Y140" s="57">
        <f>V140*(1+X140/100)</f>
        <v>0</v>
      </c>
      <c r="Z140" s="57"/>
      <c r="AA140" s="56" t="s">
        <v>54</v>
      </c>
      <c r="AB140" s="60"/>
      <c r="AC140" s="57"/>
      <c r="AD140" s="68"/>
      <c r="AE140" s="69"/>
      <c r="AF140" s="70"/>
    </row>
    <row r="141" spans="1:35" ht="12.95" customHeight="1">
      <c r="A141" s="51">
        <f>A139+1</f>
        <v>68</v>
      </c>
      <c r="B141" s="52" t="s">
        <v>55</v>
      </c>
      <c r="C141" s="53"/>
      <c r="D141" s="81"/>
      <c r="E141" s="54"/>
      <c r="F141" s="53"/>
      <c r="G141" s="81"/>
      <c r="H141" s="54"/>
      <c r="I141" s="55">
        <f>IF(OR(C141&lt;0,D141&lt;0),C141-ABS(D141)/60,C141+ABS(D141)/60)</f>
        <v>0</v>
      </c>
      <c r="J141" s="55">
        <f>I141*PI()/180</f>
        <v>0</v>
      </c>
      <c r="K141" s="55">
        <f>SIN(J141)</f>
        <v>0</v>
      </c>
      <c r="L141" s="55">
        <f>3437.747*(LN(TAN(PI()/4+J141/2))-EE*K141-(EE^2)*(K141^3)/3)</f>
        <v>-3.8166658722360578E-13</v>
      </c>
      <c r="M141" s="55">
        <f>AA*(1-1/4*EE-3/64*EE^2-5/256*EE^3)*J141-AA*(3/8*EE+3/32*EE^2+45/1024*EE^3)*SIN(2*J141)+AA*(15/256*EE^2+45/1024*EE^3)*SIN(4*J141)</f>
        <v>0</v>
      </c>
      <c r="N141" s="55">
        <f>IF(OR(F141&lt;0,G141&lt;0),60*F141-ABS(G141),60*F141+ABS(G141))</f>
        <v>0</v>
      </c>
      <c r="O141" s="55"/>
      <c r="P141" s="55"/>
      <c r="Q141" s="55"/>
      <c r="R141" s="55"/>
      <c r="S141" s="55"/>
      <c r="T141" s="55"/>
      <c r="U141" s="56"/>
      <c r="V141" s="57"/>
      <c r="W141" s="57">
        <f>W139+V140</f>
        <v>0</v>
      </c>
      <c r="X141" s="58"/>
      <c r="Y141" s="57"/>
      <c r="Z141" s="57">
        <f>Z139+Y140</f>
        <v>0</v>
      </c>
      <c r="AA141" s="59"/>
      <c r="AB141" s="60">
        <f>IF(AA140=AA138,AB139+Y140,Y140)</f>
        <v>0</v>
      </c>
      <c r="AC141" s="57" t="str">
        <f>IF(AA140=AA142,"",AB141)</f>
        <v/>
      </c>
      <c r="AD141" s="61"/>
      <c r="AE141" s="62"/>
      <c r="AF141" s="63"/>
    </row>
    <row r="142" spans="1:35" ht="12.95" customHeight="1">
      <c r="A142" s="65"/>
      <c r="B142" s="52"/>
      <c r="C142" s="53"/>
      <c r="D142" s="81"/>
      <c r="E142" s="54"/>
      <c r="F142" s="53"/>
      <c r="G142" s="81"/>
      <c r="H142" s="54"/>
      <c r="I142" s="55"/>
      <c r="J142" s="55"/>
      <c r="K142" s="55"/>
      <c r="L142" s="55"/>
      <c r="M142" s="55"/>
      <c r="N142" s="55"/>
      <c r="O142" s="55">
        <f>I143-I141</f>
        <v>0</v>
      </c>
      <c r="P142" s="55">
        <f>L143-L141</f>
        <v>0</v>
      </c>
      <c r="Q142" s="55">
        <f>M143-M141</f>
        <v>0</v>
      </c>
      <c r="R142" s="55">
        <f>IF(ABS(N143-N141)&gt;180*60,ABS(N143-N141)-360*60,N143-N141)</f>
        <v>0</v>
      </c>
      <c r="S142" s="55">
        <f>IF(P142=0,PI()/2,ATAN(R142/P142))</f>
        <v>1.5707963267948966</v>
      </c>
      <c r="T142" s="55">
        <f>IF(O142=0,ABS(R142*COS((J141+J143)/2)),ABS(Q142/COS(S142)))</f>
        <v>0</v>
      </c>
      <c r="U142" s="66">
        <f>IF(O142+0.0000001&lt;0,S142*180/PI()+180,(IF(R142+0.0000001&lt;0,S142*180/PI()+360,S142*180/PI())))</f>
        <v>90</v>
      </c>
      <c r="V142" s="57">
        <f>T142*1.85532</f>
        <v>0</v>
      </c>
      <c r="W142" s="57"/>
      <c r="X142" s="67"/>
      <c r="Y142" s="57">
        <f>V142*(1+X142/100)</f>
        <v>0</v>
      </c>
      <c r="Z142" s="57"/>
      <c r="AA142" s="56" t="s">
        <v>54</v>
      </c>
      <c r="AB142" s="60"/>
      <c r="AC142" s="57"/>
      <c r="AD142" s="68"/>
      <c r="AE142" s="69"/>
      <c r="AF142" s="70"/>
    </row>
    <row r="143" spans="1:35" ht="12.95" customHeight="1">
      <c r="A143" s="51">
        <f>A141+1</f>
        <v>69</v>
      </c>
      <c r="B143" s="52" t="s">
        <v>55</v>
      </c>
      <c r="C143" s="53"/>
      <c r="D143" s="81"/>
      <c r="E143" s="54"/>
      <c r="F143" s="53"/>
      <c r="G143" s="81"/>
      <c r="H143" s="54"/>
      <c r="I143" s="55">
        <f>IF(OR(C143&lt;0,D143&lt;0),C143-ABS(D143)/60,C143+ABS(D143)/60)</f>
        <v>0</v>
      </c>
      <c r="J143" s="55">
        <f>I143*PI()/180</f>
        <v>0</v>
      </c>
      <c r="K143" s="55">
        <f>SIN(J143)</f>
        <v>0</v>
      </c>
      <c r="L143" s="55">
        <f>3437.747*(LN(TAN(PI()/4+J143/2))-EE*K143-(EE^2)*(K143^3)/3)</f>
        <v>-3.8166658722360578E-13</v>
      </c>
      <c r="M143" s="55">
        <f>AA*(1-1/4*EE-3/64*EE^2-5/256*EE^3)*J143-AA*(3/8*EE+3/32*EE^2+45/1024*EE^3)*SIN(2*J143)+AA*(15/256*EE^2+45/1024*EE^3)*SIN(4*J143)</f>
        <v>0</v>
      </c>
      <c r="N143" s="55">
        <f>IF(OR(F143&lt;0,G143&lt;0),60*F143-ABS(G143),60*F143+ABS(G143))</f>
        <v>0</v>
      </c>
      <c r="O143" s="55"/>
      <c r="P143" s="55"/>
      <c r="Q143" s="55"/>
      <c r="R143" s="55"/>
      <c r="S143" s="55"/>
      <c r="T143" s="55"/>
      <c r="U143" s="56"/>
      <c r="V143" s="57"/>
      <c r="W143" s="57">
        <f>W141+V142</f>
        <v>0</v>
      </c>
      <c r="X143" s="58"/>
      <c r="Y143" s="57"/>
      <c r="Z143" s="57">
        <f>Z141+Y142</f>
        <v>0</v>
      </c>
      <c r="AA143" s="59"/>
      <c r="AB143" s="60">
        <f>IF(AA142=AA140,AB141+Y142,Y142)</f>
        <v>0</v>
      </c>
      <c r="AC143" s="57" t="str">
        <f>IF(AA142=AA144,"",AB143)</f>
        <v/>
      </c>
      <c r="AD143" s="61"/>
      <c r="AE143" s="62"/>
      <c r="AF143" s="63"/>
    </row>
    <row r="144" spans="1:35" ht="12.95" customHeight="1">
      <c r="A144" s="65"/>
      <c r="B144" s="52"/>
      <c r="C144" s="53"/>
      <c r="D144" s="81"/>
      <c r="E144" s="54"/>
      <c r="F144" s="53"/>
      <c r="G144" s="81"/>
      <c r="H144" s="54"/>
      <c r="I144" s="55"/>
      <c r="J144" s="55"/>
      <c r="K144" s="55"/>
      <c r="L144" s="55"/>
      <c r="M144" s="55"/>
      <c r="N144" s="55"/>
      <c r="O144" s="55">
        <f>I145-I143</f>
        <v>0</v>
      </c>
      <c r="P144" s="55">
        <f>L145-L143</f>
        <v>0</v>
      </c>
      <c r="Q144" s="55">
        <f>M145-M143</f>
        <v>0</v>
      </c>
      <c r="R144" s="55">
        <f>IF(ABS(N145-N143)&gt;180*60,ABS(N145-N143)-360*60,N145-N143)</f>
        <v>0</v>
      </c>
      <c r="S144" s="55">
        <f>IF(P144=0,PI()/2,ATAN(R144/P144))</f>
        <v>1.5707963267948966</v>
      </c>
      <c r="T144" s="55">
        <f>IF(O144=0,ABS(R144*COS((J143+J145)/2)),ABS(Q144/COS(S144)))</f>
        <v>0</v>
      </c>
      <c r="U144" s="66">
        <f>IF(O144+0.0000001&lt;0,S144*180/PI()+180,(IF(R144+0.0000001&lt;0,S144*180/PI()+360,S144*180/PI())))</f>
        <v>90</v>
      </c>
      <c r="V144" s="57">
        <f>T144*1.85532</f>
        <v>0</v>
      </c>
      <c r="W144" s="57"/>
      <c r="X144" s="67"/>
      <c r="Y144" s="57">
        <f>V144*(1+X144/100)</f>
        <v>0</v>
      </c>
      <c r="Z144" s="57"/>
      <c r="AA144" s="56" t="s">
        <v>54</v>
      </c>
      <c r="AB144" s="60"/>
      <c r="AC144" s="57"/>
      <c r="AD144" s="68"/>
      <c r="AE144" s="69"/>
      <c r="AF144" s="70"/>
    </row>
    <row r="145" spans="1:32" ht="12.95" customHeight="1">
      <c r="A145" s="51">
        <f>A143+1</f>
        <v>70</v>
      </c>
      <c r="B145" s="52" t="s">
        <v>55</v>
      </c>
      <c r="C145" s="53"/>
      <c r="D145" s="81"/>
      <c r="E145" s="54"/>
      <c r="F145" s="53"/>
      <c r="G145" s="81"/>
      <c r="H145" s="54"/>
      <c r="I145" s="55">
        <f>IF(OR(C145&lt;0,D145&lt;0),C145-ABS(D145)/60,C145+ABS(D145)/60)</f>
        <v>0</v>
      </c>
      <c r="J145" s="55">
        <f>I145*PI()/180</f>
        <v>0</v>
      </c>
      <c r="K145" s="55">
        <f>SIN(J145)</f>
        <v>0</v>
      </c>
      <c r="L145" s="55">
        <f>3437.747*(LN(TAN(PI()/4+J145/2))-EE*K145-(EE^2)*(K145^3)/3)</f>
        <v>-3.8166658722360578E-13</v>
      </c>
      <c r="M145" s="55">
        <f>AA*(1-1/4*EE-3/64*EE^2-5/256*EE^3)*J145-AA*(3/8*EE+3/32*EE^2+45/1024*EE^3)*SIN(2*J145)+AA*(15/256*EE^2+45/1024*EE^3)*SIN(4*J145)</f>
        <v>0</v>
      </c>
      <c r="N145" s="55">
        <f>IF(OR(F145&lt;0,G145&lt;0),60*F145-ABS(G145),60*F145+ABS(G145))</f>
        <v>0</v>
      </c>
      <c r="O145" s="55"/>
      <c r="P145" s="55"/>
      <c r="Q145" s="55"/>
      <c r="R145" s="55"/>
      <c r="S145" s="55"/>
      <c r="T145" s="55"/>
      <c r="U145" s="56"/>
      <c r="V145" s="57"/>
      <c r="W145" s="57">
        <f>W143+V144</f>
        <v>0</v>
      </c>
      <c r="X145" s="58"/>
      <c r="Y145" s="57"/>
      <c r="Z145" s="57">
        <f>Z143+Y144</f>
        <v>0</v>
      </c>
      <c r="AA145" s="59"/>
      <c r="AB145" s="60">
        <f>IF(AA144=AA142,AB143+Y144,Y144)</f>
        <v>0</v>
      </c>
      <c r="AC145" s="57" t="str">
        <f>IF(AA144=AA146,"",AB145)</f>
        <v/>
      </c>
      <c r="AD145" s="61"/>
      <c r="AE145" s="62"/>
      <c r="AF145" s="63"/>
    </row>
    <row r="146" spans="1:32" ht="12.95" customHeight="1">
      <c r="A146" s="65"/>
      <c r="B146" s="52"/>
      <c r="C146" s="53"/>
      <c r="D146" s="81"/>
      <c r="E146" s="54"/>
      <c r="F146" s="53"/>
      <c r="G146" s="81"/>
      <c r="H146" s="54"/>
      <c r="I146" s="55"/>
      <c r="J146" s="55"/>
      <c r="K146" s="55"/>
      <c r="L146" s="55"/>
      <c r="M146" s="55"/>
      <c r="N146" s="55"/>
      <c r="O146" s="55">
        <f>I147-I145</f>
        <v>0</v>
      </c>
      <c r="P146" s="55">
        <f>L147-L145</f>
        <v>0</v>
      </c>
      <c r="Q146" s="55">
        <f>M147-M145</f>
        <v>0</v>
      </c>
      <c r="R146" s="55">
        <f>IF(ABS(N147-N145)&gt;180*60,ABS(N147-N145)-360*60,N147-N145)</f>
        <v>0</v>
      </c>
      <c r="S146" s="55">
        <f>IF(P146=0,PI()/2,ATAN(R146/P146))</f>
        <v>1.5707963267948966</v>
      </c>
      <c r="T146" s="55">
        <f>IF(O146=0,ABS(R146*COS((J145+J147)/2)),ABS(Q146/COS(S146)))</f>
        <v>0</v>
      </c>
      <c r="U146" s="66">
        <f>IF(O146+0.0000001&lt;0,S146*180/PI()+180,(IF(R146+0.0000001&lt;0,S146*180/PI()+360,S146*180/PI())))</f>
        <v>90</v>
      </c>
      <c r="V146" s="57">
        <f>T146*1.85532</f>
        <v>0</v>
      </c>
      <c r="W146" s="57"/>
      <c r="X146" s="67"/>
      <c r="Y146" s="57">
        <f>V146*(1+X146/100)</f>
        <v>0</v>
      </c>
      <c r="Z146" s="57"/>
      <c r="AA146" s="56" t="s">
        <v>54</v>
      </c>
      <c r="AB146" s="60"/>
      <c r="AC146" s="57"/>
      <c r="AD146" s="68"/>
      <c r="AE146" s="69"/>
      <c r="AF146" s="70"/>
    </row>
    <row r="147" spans="1:32" ht="12.95" customHeight="1">
      <c r="A147" s="51">
        <f>A145+1</f>
        <v>71</v>
      </c>
      <c r="B147" s="52" t="s">
        <v>55</v>
      </c>
      <c r="C147" s="53"/>
      <c r="D147" s="81"/>
      <c r="E147" s="54"/>
      <c r="F147" s="53"/>
      <c r="G147" s="81"/>
      <c r="H147" s="54"/>
      <c r="I147" s="55">
        <f>IF(OR(C147&lt;0,D147&lt;0),C147-ABS(D147)/60,C147+ABS(D147)/60)</f>
        <v>0</v>
      </c>
      <c r="J147" s="55">
        <f>I147*PI()/180</f>
        <v>0</v>
      </c>
      <c r="K147" s="55">
        <f>SIN(J147)</f>
        <v>0</v>
      </c>
      <c r="L147" s="55">
        <f>3437.747*(LN(TAN(PI()/4+J147/2))-EE*K147-(EE^2)*(K147^3)/3)</f>
        <v>-3.8166658722360578E-13</v>
      </c>
      <c r="M147" s="55">
        <f>AA*(1-1/4*EE-3/64*EE^2-5/256*EE^3)*J147-AA*(3/8*EE+3/32*EE^2+45/1024*EE^3)*SIN(2*J147)+AA*(15/256*EE^2+45/1024*EE^3)*SIN(4*J147)</f>
        <v>0</v>
      </c>
      <c r="N147" s="55">
        <f>IF(OR(F147&lt;0,G147&lt;0),60*F147-ABS(G147),60*F147+ABS(G147))</f>
        <v>0</v>
      </c>
      <c r="O147" s="55"/>
      <c r="P147" s="55"/>
      <c r="Q147" s="55"/>
      <c r="R147" s="55"/>
      <c r="S147" s="55"/>
      <c r="T147" s="55"/>
      <c r="U147" s="56"/>
      <c r="V147" s="57"/>
      <c r="W147" s="57">
        <f>W145+V146</f>
        <v>0</v>
      </c>
      <c r="X147" s="58"/>
      <c r="Y147" s="57"/>
      <c r="Z147" s="57">
        <f>Z145+Y146</f>
        <v>0</v>
      </c>
      <c r="AA147" s="59"/>
      <c r="AB147" s="60">
        <f>IF(AA146=AA144,AB145+Y146,Y146)</f>
        <v>0</v>
      </c>
      <c r="AC147" s="57" t="str">
        <f>IF(AA146=AA148,"",AB147)</f>
        <v/>
      </c>
      <c r="AD147" s="61"/>
      <c r="AE147" s="62"/>
      <c r="AF147" s="63"/>
    </row>
    <row r="148" spans="1:32" ht="12.95" customHeight="1">
      <c r="A148" s="65"/>
      <c r="B148" s="52"/>
      <c r="C148" s="53"/>
      <c r="D148" s="81"/>
      <c r="E148" s="54"/>
      <c r="F148" s="53"/>
      <c r="G148" s="81"/>
      <c r="H148" s="54"/>
      <c r="I148" s="55"/>
      <c r="J148" s="55"/>
      <c r="K148" s="55"/>
      <c r="L148" s="55"/>
      <c r="M148" s="55"/>
      <c r="N148" s="55"/>
      <c r="O148" s="55">
        <f>I149-I147</f>
        <v>0</v>
      </c>
      <c r="P148" s="55">
        <f>L149-L147</f>
        <v>0</v>
      </c>
      <c r="Q148" s="55">
        <f>M149-M147</f>
        <v>0</v>
      </c>
      <c r="R148" s="55">
        <f>IF(ABS(N149-N147)&gt;180*60,ABS(N149-N147)-360*60,N149-N147)</f>
        <v>0</v>
      </c>
      <c r="S148" s="55">
        <f>IF(P148=0,PI()/2,ATAN(R148/P148))</f>
        <v>1.5707963267948966</v>
      </c>
      <c r="T148" s="55">
        <f>IF(O148=0,ABS(R148*COS((J147+J149)/2)),ABS(Q148/COS(S148)))</f>
        <v>0</v>
      </c>
      <c r="U148" s="66">
        <f>IF(O148+0.0000001&lt;0,S148*180/PI()+180,(IF(R148+0.0000001&lt;0,S148*180/PI()+360,S148*180/PI())))</f>
        <v>90</v>
      </c>
      <c r="V148" s="57">
        <f>T148*1.85532</f>
        <v>0</v>
      </c>
      <c r="W148" s="57"/>
      <c r="X148" s="67"/>
      <c r="Y148" s="57">
        <f>V148*(1+X148/100)</f>
        <v>0</v>
      </c>
      <c r="Z148" s="57"/>
      <c r="AA148" s="56" t="s">
        <v>54</v>
      </c>
      <c r="AB148" s="60"/>
      <c r="AC148" s="57"/>
      <c r="AD148" s="68"/>
      <c r="AE148" s="69"/>
      <c r="AF148" s="70"/>
    </row>
    <row r="149" spans="1:32" ht="12.95" customHeight="1">
      <c r="A149" s="51">
        <f>A147+1</f>
        <v>72</v>
      </c>
      <c r="B149" s="52" t="s">
        <v>55</v>
      </c>
      <c r="C149" s="53"/>
      <c r="D149" s="81"/>
      <c r="E149" s="54"/>
      <c r="F149" s="53"/>
      <c r="G149" s="81"/>
      <c r="H149" s="54"/>
      <c r="I149" s="55">
        <f>IF(OR(C149&lt;0,D149&lt;0),C149-ABS(D149)/60,C149+ABS(D149)/60)</f>
        <v>0</v>
      </c>
      <c r="J149" s="55">
        <f>I149*PI()/180</f>
        <v>0</v>
      </c>
      <c r="K149" s="55">
        <f>SIN(J149)</f>
        <v>0</v>
      </c>
      <c r="L149" s="55">
        <f>3437.747*(LN(TAN(PI()/4+J149/2))-EE*K149-(EE^2)*(K149^3)/3)</f>
        <v>-3.8166658722360578E-13</v>
      </c>
      <c r="M149" s="55">
        <f>AA*(1-1/4*EE-3/64*EE^2-5/256*EE^3)*J149-AA*(3/8*EE+3/32*EE^2+45/1024*EE^3)*SIN(2*J149)+AA*(15/256*EE^2+45/1024*EE^3)*SIN(4*J149)</f>
        <v>0</v>
      </c>
      <c r="N149" s="55">
        <f>IF(OR(F149&lt;0,G149&lt;0),60*F149-ABS(G149),60*F149+ABS(G149))</f>
        <v>0</v>
      </c>
      <c r="O149" s="55"/>
      <c r="P149" s="55"/>
      <c r="Q149" s="55"/>
      <c r="R149" s="55"/>
      <c r="S149" s="55"/>
      <c r="T149" s="55"/>
      <c r="U149" s="56"/>
      <c r="V149" s="57"/>
      <c r="W149" s="57">
        <f>W147+V148</f>
        <v>0</v>
      </c>
      <c r="X149" s="58"/>
      <c r="Y149" s="57"/>
      <c r="Z149" s="57">
        <f>Z147+Y148</f>
        <v>0</v>
      </c>
      <c r="AA149" s="59"/>
      <c r="AB149" s="60">
        <f>IF(AA148=AA146,AB147+Y148,Y148)</f>
        <v>0</v>
      </c>
      <c r="AC149" s="57" t="str">
        <f>IF(AA148=AA150,"",AB149)</f>
        <v/>
      </c>
      <c r="AD149" s="61"/>
      <c r="AE149" s="62"/>
      <c r="AF149" s="63"/>
    </row>
    <row r="150" spans="1:32" ht="12.95" customHeight="1">
      <c r="A150" s="65"/>
      <c r="B150" s="52"/>
      <c r="C150" s="53"/>
      <c r="D150" s="81"/>
      <c r="E150" s="54"/>
      <c r="F150" s="53"/>
      <c r="G150" s="81"/>
      <c r="H150" s="54"/>
      <c r="I150" s="55"/>
      <c r="J150" s="55"/>
      <c r="K150" s="55"/>
      <c r="L150" s="55"/>
      <c r="M150" s="55"/>
      <c r="N150" s="55"/>
      <c r="O150" s="55">
        <f>I151-I149</f>
        <v>0</v>
      </c>
      <c r="P150" s="55">
        <f>L151-L149</f>
        <v>0</v>
      </c>
      <c r="Q150" s="55">
        <f>M151-M149</f>
        <v>0</v>
      </c>
      <c r="R150" s="55">
        <f>IF(ABS(N151-N149)&gt;180*60,ABS(N151-N149)-360*60,N151-N149)</f>
        <v>0</v>
      </c>
      <c r="S150" s="55">
        <f>IF(P150=0,PI()/2,ATAN(R150/P150))</f>
        <v>1.5707963267948966</v>
      </c>
      <c r="T150" s="55">
        <f>IF(O150=0,ABS(R150*COS((J149+J151)/2)),ABS(Q150/COS(S150)))</f>
        <v>0</v>
      </c>
      <c r="U150" s="66">
        <f>IF(O150+0.0000001&lt;0,S150*180/PI()+180,(IF(R150+0.0000001&lt;0,S150*180/PI()+360,S150*180/PI())))</f>
        <v>90</v>
      </c>
      <c r="V150" s="57">
        <f>T150*1.85532</f>
        <v>0</v>
      </c>
      <c r="W150" s="57"/>
      <c r="X150" s="67"/>
      <c r="Y150" s="57">
        <f>V150*(1+X150/100)</f>
        <v>0</v>
      </c>
      <c r="Z150" s="57"/>
      <c r="AA150" s="56" t="s">
        <v>54</v>
      </c>
      <c r="AB150" s="60"/>
      <c r="AC150" s="57"/>
      <c r="AD150" s="68"/>
      <c r="AE150" s="69"/>
      <c r="AF150" s="70"/>
    </row>
    <row r="151" spans="1:32" ht="12.95" customHeight="1">
      <c r="A151" s="51">
        <f>A149+1</f>
        <v>73</v>
      </c>
      <c r="B151" s="52" t="s">
        <v>55</v>
      </c>
      <c r="C151" s="53"/>
      <c r="D151" s="81"/>
      <c r="E151" s="54"/>
      <c r="F151" s="53"/>
      <c r="G151" s="81"/>
      <c r="H151" s="54"/>
      <c r="I151" s="55">
        <f>IF(OR(C151&lt;0,D151&lt;0),C151-ABS(D151)/60,C151+ABS(D151)/60)</f>
        <v>0</v>
      </c>
      <c r="J151" s="55">
        <f>I151*PI()/180</f>
        <v>0</v>
      </c>
      <c r="K151" s="55">
        <f>SIN(J151)</f>
        <v>0</v>
      </c>
      <c r="L151" s="55">
        <f>3437.747*(LN(TAN(PI()/4+J151/2))-EE*K151-(EE^2)*(K151^3)/3)</f>
        <v>-3.8166658722360578E-13</v>
      </c>
      <c r="M151" s="55">
        <f>AA*(1-1/4*EE-3/64*EE^2-5/256*EE^3)*J151-AA*(3/8*EE+3/32*EE^2+45/1024*EE^3)*SIN(2*J151)+AA*(15/256*EE^2+45/1024*EE^3)*SIN(4*J151)</f>
        <v>0</v>
      </c>
      <c r="N151" s="55">
        <f>IF(OR(F151&lt;0,G151&lt;0),60*F151-ABS(G151),60*F151+ABS(G151))</f>
        <v>0</v>
      </c>
      <c r="O151" s="55"/>
      <c r="P151" s="55"/>
      <c r="Q151" s="55"/>
      <c r="R151" s="55"/>
      <c r="S151" s="55"/>
      <c r="T151" s="55"/>
      <c r="U151" s="56"/>
      <c r="V151" s="57"/>
      <c r="W151" s="57">
        <f>W149+V150</f>
        <v>0</v>
      </c>
      <c r="X151" s="58"/>
      <c r="Y151" s="57"/>
      <c r="Z151" s="57">
        <f>Z149+Y150</f>
        <v>0</v>
      </c>
      <c r="AA151" s="59"/>
      <c r="AB151" s="60">
        <f>IF(AA150=AA148,AB149+Y150,Y150)</f>
        <v>0</v>
      </c>
      <c r="AC151" s="57" t="str">
        <f>IF(AA150=AA152,"",AB151)</f>
        <v/>
      </c>
      <c r="AD151" s="61"/>
      <c r="AE151" s="62"/>
      <c r="AF151" s="63"/>
    </row>
    <row r="152" spans="1:32" ht="12.95" customHeight="1">
      <c r="A152" s="65"/>
      <c r="B152" s="52"/>
      <c r="C152" s="53"/>
      <c r="D152" s="81"/>
      <c r="E152" s="54"/>
      <c r="F152" s="53"/>
      <c r="G152" s="81"/>
      <c r="H152" s="54"/>
      <c r="I152" s="55"/>
      <c r="J152" s="55"/>
      <c r="K152" s="55"/>
      <c r="L152" s="55"/>
      <c r="M152" s="55"/>
      <c r="N152" s="55"/>
      <c r="O152" s="55">
        <f>I153-I151</f>
        <v>0</v>
      </c>
      <c r="P152" s="55">
        <f>L153-L151</f>
        <v>0</v>
      </c>
      <c r="Q152" s="55">
        <f>M153-M151</f>
        <v>0</v>
      </c>
      <c r="R152" s="55">
        <f>IF(ABS(N153-N151)&gt;180*60,ABS(N153-N151)-360*60,N153-N151)</f>
        <v>0</v>
      </c>
      <c r="S152" s="55">
        <f>IF(P152=0,PI()/2,ATAN(R152/P152))</f>
        <v>1.5707963267948966</v>
      </c>
      <c r="T152" s="55">
        <f>IF(O152=0,ABS(R152*COS((J151+J153)/2)),ABS(Q152/COS(S152)))</f>
        <v>0</v>
      </c>
      <c r="U152" s="66">
        <f>IF(O152+0.0000001&lt;0,S152*180/PI()+180,(IF(R152+0.0000001&lt;0,S152*180/PI()+360,S152*180/PI())))</f>
        <v>90</v>
      </c>
      <c r="V152" s="57">
        <f>T152*1.85532</f>
        <v>0</v>
      </c>
      <c r="W152" s="57"/>
      <c r="X152" s="67"/>
      <c r="Y152" s="57">
        <f>V152*(1+X152/100)</f>
        <v>0</v>
      </c>
      <c r="Z152" s="57"/>
      <c r="AA152" s="56" t="s">
        <v>54</v>
      </c>
      <c r="AB152" s="60"/>
      <c r="AC152" s="57"/>
      <c r="AD152" s="68"/>
      <c r="AE152" s="69"/>
      <c r="AF152" s="70"/>
    </row>
    <row r="153" spans="1:32" ht="12.95" customHeight="1">
      <c r="A153" s="51">
        <f>A151+1</f>
        <v>74</v>
      </c>
      <c r="B153" s="52" t="s">
        <v>55</v>
      </c>
      <c r="C153" s="53"/>
      <c r="D153" s="81"/>
      <c r="E153" s="54"/>
      <c r="F153" s="53"/>
      <c r="G153" s="81"/>
      <c r="H153" s="54"/>
      <c r="I153" s="55">
        <f>IF(OR(C153&lt;0,D153&lt;0),C153-ABS(D153)/60,C153+ABS(D153)/60)</f>
        <v>0</v>
      </c>
      <c r="J153" s="55">
        <f>I153*PI()/180</f>
        <v>0</v>
      </c>
      <c r="K153" s="55">
        <f>SIN(J153)</f>
        <v>0</v>
      </c>
      <c r="L153" s="55">
        <f>3437.747*(LN(TAN(PI()/4+J153/2))-EE*K153-(EE^2)*(K153^3)/3)</f>
        <v>-3.8166658722360578E-13</v>
      </c>
      <c r="M153" s="55">
        <f>AA*(1-1/4*EE-3/64*EE^2-5/256*EE^3)*J153-AA*(3/8*EE+3/32*EE^2+45/1024*EE^3)*SIN(2*J153)+AA*(15/256*EE^2+45/1024*EE^3)*SIN(4*J153)</f>
        <v>0</v>
      </c>
      <c r="N153" s="55">
        <f>IF(OR(F153&lt;0,G153&lt;0),60*F153-ABS(G153),60*F153+ABS(G153))</f>
        <v>0</v>
      </c>
      <c r="O153" s="55"/>
      <c r="P153" s="55"/>
      <c r="Q153" s="55"/>
      <c r="R153" s="55"/>
      <c r="S153" s="55"/>
      <c r="T153" s="55"/>
      <c r="U153" s="56"/>
      <c r="V153" s="57"/>
      <c r="W153" s="57">
        <f>W151+V152</f>
        <v>0</v>
      </c>
      <c r="X153" s="58"/>
      <c r="Y153" s="57"/>
      <c r="Z153" s="57">
        <f>Z151+Y152</f>
        <v>0</v>
      </c>
      <c r="AA153" s="59"/>
      <c r="AB153" s="60">
        <f>IF(AA152=AA150,AB151+Y152,Y152)</f>
        <v>0</v>
      </c>
      <c r="AC153" s="57" t="str">
        <f>IF(AA152=AA154,"",AB153)</f>
        <v/>
      </c>
      <c r="AD153" s="61"/>
      <c r="AE153" s="62"/>
      <c r="AF153" s="63"/>
    </row>
    <row r="154" spans="1:32" ht="12.95" customHeight="1">
      <c r="A154" s="65"/>
      <c r="B154" s="52"/>
      <c r="C154" s="53"/>
      <c r="D154" s="81"/>
      <c r="E154" s="54"/>
      <c r="F154" s="53"/>
      <c r="G154" s="81"/>
      <c r="H154" s="54"/>
      <c r="I154" s="55"/>
      <c r="J154" s="55"/>
      <c r="K154" s="55"/>
      <c r="L154" s="55"/>
      <c r="M154" s="55"/>
      <c r="N154" s="55"/>
      <c r="O154" s="55">
        <f>I155-I153</f>
        <v>0</v>
      </c>
      <c r="P154" s="55">
        <f>L155-L153</f>
        <v>0</v>
      </c>
      <c r="Q154" s="55">
        <f>M155-M153</f>
        <v>0</v>
      </c>
      <c r="R154" s="55">
        <f>IF(ABS(N155-N153)&gt;180*60,ABS(N155-N153)-360*60,N155-N153)</f>
        <v>0</v>
      </c>
      <c r="S154" s="55">
        <f>IF(P154=0,PI()/2,ATAN(R154/P154))</f>
        <v>1.5707963267948966</v>
      </c>
      <c r="T154" s="55">
        <f>IF(O154=0,ABS(R154*COS((J153+J155)/2)),ABS(Q154/COS(S154)))</f>
        <v>0</v>
      </c>
      <c r="U154" s="66">
        <f>IF(O154+0.0000001&lt;0,S154*180/PI()+180,(IF(R154+0.0000001&lt;0,S154*180/PI()+360,S154*180/PI())))</f>
        <v>90</v>
      </c>
      <c r="V154" s="57">
        <f>T154*1.85532</f>
        <v>0</v>
      </c>
      <c r="W154" s="57"/>
      <c r="X154" s="67"/>
      <c r="Y154" s="57">
        <f>V154*(1+X154/100)</f>
        <v>0</v>
      </c>
      <c r="Z154" s="57"/>
      <c r="AA154" s="56" t="s">
        <v>54</v>
      </c>
      <c r="AB154" s="60"/>
      <c r="AC154" s="57"/>
      <c r="AD154" s="68"/>
      <c r="AE154" s="69"/>
      <c r="AF154" s="70"/>
    </row>
    <row r="155" spans="1:32" ht="12.95" customHeight="1">
      <c r="A155" s="51">
        <f>A153+1</f>
        <v>75</v>
      </c>
      <c r="B155" s="52" t="s">
        <v>55</v>
      </c>
      <c r="C155" s="53"/>
      <c r="D155" s="81"/>
      <c r="E155" s="54"/>
      <c r="F155" s="53"/>
      <c r="G155" s="81"/>
      <c r="H155" s="54"/>
      <c r="I155" s="55">
        <f>IF(OR(C155&lt;0,D155&lt;0),C155-ABS(D155)/60,C155+ABS(D155)/60)</f>
        <v>0</v>
      </c>
      <c r="J155" s="55">
        <f>I155*PI()/180</f>
        <v>0</v>
      </c>
      <c r="K155" s="55">
        <f>SIN(J155)</f>
        <v>0</v>
      </c>
      <c r="L155" s="55">
        <f>3437.747*(LN(TAN(PI()/4+J155/2))-EE*K155-(EE^2)*(K155^3)/3)</f>
        <v>-3.8166658722360578E-13</v>
      </c>
      <c r="M155" s="55">
        <f>AA*(1-1/4*EE-3/64*EE^2-5/256*EE^3)*J155-AA*(3/8*EE+3/32*EE^2+45/1024*EE^3)*SIN(2*J155)+AA*(15/256*EE^2+45/1024*EE^3)*SIN(4*J155)</f>
        <v>0</v>
      </c>
      <c r="N155" s="55">
        <f>IF(OR(F155&lt;0,G155&lt;0),60*F155-ABS(G155),60*F155+ABS(G155))</f>
        <v>0</v>
      </c>
      <c r="O155" s="55"/>
      <c r="P155" s="55"/>
      <c r="Q155" s="55"/>
      <c r="R155" s="55"/>
      <c r="S155" s="55"/>
      <c r="T155" s="55"/>
      <c r="U155" s="56"/>
      <c r="V155" s="57"/>
      <c r="W155" s="57">
        <f>W153+V154</f>
        <v>0</v>
      </c>
      <c r="X155" s="58"/>
      <c r="Y155" s="57"/>
      <c r="Z155" s="57">
        <f>Z153+Y154</f>
        <v>0</v>
      </c>
      <c r="AA155" s="59"/>
      <c r="AB155" s="60">
        <f>IF(AA154=AA152,AB153+Y154,Y154)</f>
        <v>0</v>
      </c>
      <c r="AC155" s="57" t="str">
        <f>IF(AA154=AA156,"",AB155)</f>
        <v/>
      </c>
      <c r="AD155" s="61"/>
      <c r="AE155" s="62"/>
      <c r="AF155" s="63"/>
    </row>
    <row r="156" spans="1:32" ht="12.95" customHeight="1">
      <c r="A156" s="65"/>
      <c r="B156" s="52"/>
      <c r="C156" s="53"/>
      <c r="D156" s="81"/>
      <c r="E156" s="54"/>
      <c r="F156" s="53"/>
      <c r="G156" s="81"/>
      <c r="H156" s="54"/>
      <c r="I156" s="55"/>
      <c r="J156" s="55"/>
      <c r="K156" s="55"/>
      <c r="L156" s="55"/>
      <c r="M156" s="55"/>
      <c r="N156" s="55"/>
      <c r="O156" s="55">
        <f>I157-I155</f>
        <v>0</v>
      </c>
      <c r="P156" s="55">
        <f>L157-L155</f>
        <v>0</v>
      </c>
      <c r="Q156" s="55">
        <f>M157-M155</f>
        <v>0</v>
      </c>
      <c r="R156" s="55">
        <f>IF(ABS(N157-N155)&gt;180*60,ABS(N157-N155)-360*60,N157-N155)</f>
        <v>0</v>
      </c>
      <c r="S156" s="55">
        <f>IF(P156=0,PI()/2,ATAN(R156/P156))</f>
        <v>1.5707963267948966</v>
      </c>
      <c r="T156" s="55">
        <f>IF(O156=0,ABS(R156*COS((J155+J157)/2)),ABS(Q156/COS(S156)))</f>
        <v>0</v>
      </c>
      <c r="U156" s="66">
        <f>IF(O156+0.0000001&lt;0,S156*180/PI()+180,(IF(R156+0.0000001&lt;0,S156*180/PI()+360,S156*180/PI())))</f>
        <v>90</v>
      </c>
      <c r="V156" s="57">
        <f>T156*1.85532</f>
        <v>0</v>
      </c>
      <c r="W156" s="57"/>
      <c r="X156" s="67"/>
      <c r="Y156" s="57">
        <f>V156*(1+X156/100)</f>
        <v>0</v>
      </c>
      <c r="Z156" s="57"/>
      <c r="AA156" s="56" t="s">
        <v>54</v>
      </c>
      <c r="AB156" s="60"/>
      <c r="AC156" s="57"/>
      <c r="AD156" s="68"/>
      <c r="AE156" s="69"/>
      <c r="AF156" s="70"/>
    </row>
    <row r="157" spans="1:32" ht="12.95" customHeight="1">
      <c r="A157" s="51">
        <f>A155+1</f>
        <v>76</v>
      </c>
      <c r="B157" s="52" t="s">
        <v>55</v>
      </c>
      <c r="C157" s="53"/>
      <c r="D157" s="81"/>
      <c r="E157" s="54"/>
      <c r="F157" s="53"/>
      <c r="G157" s="81"/>
      <c r="H157" s="54"/>
      <c r="I157" s="55">
        <f>IF(OR(C157&lt;0,D157&lt;0),C157-ABS(D157)/60,C157+ABS(D157)/60)</f>
        <v>0</v>
      </c>
      <c r="J157" s="55">
        <f>I157*PI()/180</f>
        <v>0</v>
      </c>
      <c r="K157" s="55">
        <f>SIN(J157)</f>
        <v>0</v>
      </c>
      <c r="L157" s="55">
        <f>3437.747*(LN(TAN(PI()/4+J157/2))-EE*K157-(EE^2)*(K157^3)/3)</f>
        <v>-3.8166658722360578E-13</v>
      </c>
      <c r="M157" s="55">
        <f>AA*(1-1/4*EE-3/64*EE^2-5/256*EE^3)*J157-AA*(3/8*EE+3/32*EE^2+45/1024*EE^3)*SIN(2*J157)+AA*(15/256*EE^2+45/1024*EE^3)*SIN(4*J157)</f>
        <v>0</v>
      </c>
      <c r="N157" s="55">
        <f>IF(OR(F157&lt;0,G157&lt;0),60*F157-ABS(G157),60*F157+ABS(G157))</f>
        <v>0</v>
      </c>
      <c r="O157" s="55"/>
      <c r="P157" s="55"/>
      <c r="Q157" s="55"/>
      <c r="R157" s="55"/>
      <c r="S157" s="55"/>
      <c r="T157" s="55"/>
      <c r="U157" s="56"/>
      <c r="V157" s="57"/>
      <c r="W157" s="57">
        <f>W155+V156</f>
        <v>0</v>
      </c>
      <c r="X157" s="58"/>
      <c r="Y157" s="57"/>
      <c r="Z157" s="57">
        <f>Z155+Y156</f>
        <v>0</v>
      </c>
      <c r="AA157" s="59"/>
      <c r="AB157" s="60">
        <f>IF(AA156=AA154,AB155+Y156,Y156)</f>
        <v>0</v>
      </c>
      <c r="AC157" s="57" t="str">
        <f>IF(AA156=AA158,"",AB157)</f>
        <v/>
      </c>
      <c r="AD157" s="61"/>
      <c r="AE157" s="62"/>
      <c r="AF157" s="63"/>
    </row>
    <row r="158" spans="1:32" ht="12.95" customHeight="1">
      <c r="A158" s="65"/>
      <c r="B158" s="52"/>
      <c r="C158" s="53"/>
      <c r="D158" s="81"/>
      <c r="E158" s="54"/>
      <c r="F158" s="53"/>
      <c r="G158" s="81"/>
      <c r="H158" s="54"/>
      <c r="I158" s="55"/>
      <c r="J158" s="55"/>
      <c r="K158" s="55"/>
      <c r="L158" s="55"/>
      <c r="M158" s="55"/>
      <c r="N158" s="55"/>
      <c r="O158" s="55">
        <f>I159-I157</f>
        <v>0</v>
      </c>
      <c r="P158" s="55">
        <f>L159-L157</f>
        <v>0</v>
      </c>
      <c r="Q158" s="55">
        <f>M159-M157</f>
        <v>0</v>
      </c>
      <c r="R158" s="55">
        <f>IF(ABS(N159-N157)&gt;180*60,ABS(N159-N157)-360*60,N159-N157)</f>
        <v>0</v>
      </c>
      <c r="S158" s="55">
        <f>IF(P158=0,PI()/2,ATAN(R158/P158))</f>
        <v>1.5707963267948966</v>
      </c>
      <c r="T158" s="55">
        <f>IF(O158=0,ABS(R158*COS((J157+J159)/2)),ABS(Q158/COS(S158)))</f>
        <v>0</v>
      </c>
      <c r="U158" s="66">
        <f>IF(O158+0.0000001&lt;0,S158*180/PI()+180,(IF(R158+0.0000001&lt;0,S158*180/PI()+360,S158*180/PI())))</f>
        <v>90</v>
      </c>
      <c r="V158" s="57">
        <f>T158*1.85532</f>
        <v>0</v>
      </c>
      <c r="W158" s="57"/>
      <c r="X158" s="67"/>
      <c r="Y158" s="57">
        <f>V158*(1+X158/100)</f>
        <v>0</v>
      </c>
      <c r="Z158" s="57"/>
      <c r="AA158" s="56" t="s">
        <v>54</v>
      </c>
      <c r="AB158" s="60"/>
      <c r="AC158" s="57"/>
      <c r="AD158" s="68"/>
      <c r="AE158" s="69"/>
      <c r="AF158" s="70"/>
    </row>
    <row r="159" spans="1:32" ht="12.95" customHeight="1">
      <c r="A159" s="51">
        <f>A157+1</f>
        <v>77</v>
      </c>
      <c r="B159" s="52" t="s">
        <v>55</v>
      </c>
      <c r="C159" s="53"/>
      <c r="D159" s="81"/>
      <c r="E159" s="54"/>
      <c r="F159" s="53"/>
      <c r="G159" s="81"/>
      <c r="H159" s="54"/>
      <c r="I159" s="55">
        <f>IF(OR(C159&lt;0,D159&lt;0),C159-ABS(D159)/60,C159+ABS(D159)/60)</f>
        <v>0</v>
      </c>
      <c r="J159" s="55">
        <f>I159*PI()/180</f>
        <v>0</v>
      </c>
      <c r="K159" s="55">
        <f>SIN(J159)</f>
        <v>0</v>
      </c>
      <c r="L159" s="55">
        <f>3437.747*(LN(TAN(PI()/4+J159/2))-EE*K159-(EE^2)*(K159^3)/3)</f>
        <v>-3.8166658722360578E-13</v>
      </c>
      <c r="M159" s="55">
        <f>AA*(1-1/4*EE-3/64*EE^2-5/256*EE^3)*J159-AA*(3/8*EE+3/32*EE^2+45/1024*EE^3)*SIN(2*J159)+AA*(15/256*EE^2+45/1024*EE^3)*SIN(4*J159)</f>
        <v>0</v>
      </c>
      <c r="N159" s="55">
        <f>IF(OR(F159&lt;0,G159&lt;0),60*F159-ABS(G159),60*F159+ABS(G159))</f>
        <v>0</v>
      </c>
      <c r="O159" s="55"/>
      <c r="P159" s="55"/>
      <c r="Q159" s="55"/>
      <c r="R159" s="55"/>
      <c r="S159" s="55"/>
      <c r="T159" s="55"/>
      <c r="U159" s="56"/>
      <c r="V159" s="57"/>
      <c r="W159" s="57">
        <f>W157+V158</f>
        <v>0</v>
      </c>
      <c r="X159" s="58"/>
      <c r="Y159" s="57"/>
      <c r="Z159" s="57">
        <f>Z157+Y158</f>
        <v>0</v>
      </c>
      <c r="AA159" s="59"/>
      <c r="AB159" s="60">
        <f>IF(AA158=AA156,AB157+Y158,Y158)</f>
        <v>0</v>
      </c>
      <c r="AC159" s="57" t="str">
        <f>IF(AA158=AA160,"",AB159)</f>
        <v/>
      </c>
      <c r="AD159" s="61"/>
      <c r="AE159" s="62"/>
      <c r="AF159" s="63"/>
    </row>
    <row r="160" spans="1:32" ht="12.95" customHeight="1">
      <c r="A160" s="65"/>
      <c r="B160" s="52"/>
      <c r="C160" s="53"/>
      <c r="D160" s="81"/>
      <c r="E160" s="54"/>
      <c r="F160" s="53"/>
      <c r="G160" s="81"/>
      <c r="H160" s="54"/>
      <c r="I160" s="55"/>
      <c r="J160" s="55"/>
      <c r="K160" s="55"/>
      <c r="L160" s="55"/>
      <c r="M160" s="55"/>
      <c r="N160" s="55"/>
      <c r="O160" s="55">
        <f>I161-I159</f>
        <v>0</v>
      </c>
      <c r="P160" s="55">
        <f>L161-L159</f>
        <v>0</v>
      </c>
      <c r="Q160" s="55">
        <f>M161-M159</f>
        <v>0</v>
      </c>
      <c r="R160" s="55">
        <f>IF(ABS(N161-N159)&gt;180*60,ABS(N161-N159)-360*60,N161-N159)</f>
        <v>0</v>
      </c>
      <c r="S160" s="55">
        <f>IF(P160=0,PI()/2,ATAN(R160/P160))</f>
        <v>1.5707963267948966</v>
      </c>
      <c r="T160" s="55">
        <f>IF(O160=0,ABS(R160*COS((J159+J161)/2)),ABS(Q160/COS(S160)))</f>
        <v>0</v>
      </c>
      <c r="U160" s="66">
        <f>IF(O160+0.0000001&lt;0,S160*180/PI()+180,(IF(R160+0.0000001&lt;0,S160*180/PI()+360,S160*180/PI())))</f>
        <v>90</v>
      </c>
      <c r="V160" s="57">
        <f>T160*1.85532</f>
        <v>0</v>
      </c>
      <c r="W160" s="57"/>
      <c r="X160" s="67"/>
      <c r="Y160" s="57">
        <f>V160*(1+X160/100)</f>
        <v>0</v>
      </c>
      <c r="Z160" s="57"/>
      <c r="AA160" s="56" t="s">
        <v>54</v>
      </c>
      <c r="AB160" s="60"/>
      <c r="AC160" s="57"/>
      <c r="AD160" s="68"/>
      <c r="AE160" s="69"/>
      <c r="AF160" s="70"/>
    </row>
    <row r="161" spans="1:32" ht="12.95" customHeight="1">
      <c r="A161" s="51">
        <f t="shared" ref="A161:A223" si="0">A159+1</f>
        <v>78</v>
      </c>
      <c r="B161" s="52" t="s">
        <v>55</v>
      </c>
      <c r="C161" s="53"/>
      <c r="D161" s="81"/>
      <c r="E161" s="54"/>
      <c r="F161" s="53"/>
      <c r="G161" s="81"/>
      <c r="H161" s="54"/>
      <c r="I161" s="55">
        <f>IF(OR(C161&lt;0,D161&lt;0),C161-ABS(D161)/60,C161+ABS(D161)/60)</f>
        <v>0</v>
      </c>
      <c r="J161" s="55">
        <f>I161*PI()/180</f>
        <v>0</v>
      </c>
      <c r="K161" s="55">
        <f>SIN(J161)</f>
        <v>0</v>
      </c>
      <c r="L161" s="55">
        <f>3437.747*(LN(TAN(PI()/4+J161/2))-EE*K161-(EE^2)*(K161^3)/3)</f>
        <v>-3.8166658722360578E-13</v>
      </c>
      <c r="M161" s="55">
        <f>AA*(1-1/4*EE-3/64*EE^2-5/256*EE^3)*J161-AA*(3/8*EE+3/32*EE^2+45/1024*EE^3)*SIN(2*J161)+AA*(15/256*EE^2+45/1024*EE^3)*SIN(4*J161)</f>
        <v>0</v>
      </c>
      <c r="N161" s="55">
        <f>IF(OR(F161&lt;0,G161&lt;0),60*F161-ABS(G161),60*F161+ABS(G161))</f>
        <v>0</v>
      </c>
      <c r="O161" s="55"/>
      <c r="P161" s="55"/>
      <c r="Q161" s="55"/>
      <c r="R161" s="55"/>
      <c r="S161" s="55"/>
      <c r="T161" s="55"/>
      <c r="U161" s="56"/>
      <c r="V161" s="57"/>
      <c r="W161" s="57">
        <f>W159+V160</f>
        <v>0</v>
      </c>
      <c r="X161" s="58"/>
      <c r="Y161" s="57"/>
      <c r="Z161" s="57">
        <f>Z159+Y160</f>
        <v>0</v>
      </c>
      <c r="AA161" s="59"/>
      <c r="AB161" s="60">
        <f>IF(AA160=AA158,AB159+Y160,Y160)</f>
        <v>0</v>
      </c>
      <c r="AC161" s="57" t="str">
        <f>IF(AA160=AA162,"",AB161)</f>
        <v/>
      </c>
      <c r="AD161" s="61"/>
      <c r="AE161" s="62"/>
      <c r="AF161" s="63"/>
    </row>
    <row r="162" spans="1:32" ht="12.95" customHeight="1">
      <c r="A162" s="65"/>
      <c r="B162" s="52"/>
      <c r="C162" s="53"/>
      <c r="D162" s="81"/>
      <c r="E162" s="54"/>
      <c r="F162" s="53"/>
      <c r="G162" s="81"/>
      <c r="H162" s="54"/>
      <c r="I162" s="55"/>
      <c r="J162" s="55"/>
      <c r="K162" s="55"/>
      <c r="L162" s="55"/>
      <c r="M162" s="55"/>
      <c r="N162" s="55"/>
      <c r="O162" s="55">
        <f>I163-I161</f>
        <v>0</v>
      </c>
      <c r="P162" s="55">
        <f>L163-L161</f>
        <v>0</v>
      </c>
      <c r="Q162" s="55">
        <f>M163-M161</f>
        <v>0</v>
      </c>
      <c r="R162" s="55">
        <f>IF(ABS(N163-N161)&gt;180*60,ABS(N163-N161)-360*60,N163-N161)</f>
        <v>0</v>
      </c>
      <c r="S162" s="55">
        <f>IF(P162=0,PI()/2,ATAN(R162/P162))</f>
        <v>1.5707963267948966</v>
      </c>
      <c r="T162" s="55">
        <f>IF(O162=0,ABS(R162*COS((J161+J163)/2)),ABS(Q162/COS(S162)))</f>
        <v>0</v>
      </c>
      <c r="U162" s="66">
        <f>IF(O162+0.0000001&lt;0,S162*180/PI()+180,(IF(R162+0.0000001&lt;0,S162*180/PI()+360,S162*180/PI())))</f>
        <v>90</v>
      </c>
      <c r="V162" s="57">
        <f>T162*1.85532</f>
        <v>0</v>
      </c>
      <c r="W162" s="57"/>
      <c r="X162" s="67"/>
      <c r="Y162" s="57">
        <f>V162*(1+X162/100)</f>
        <v>0</v>
      </c>
      <c r="Z162" s="57"/>
      <c r="AA162" s="56" t="s">
        <v>54</v>
      </c>
      <c r="AB162" s="60"/>
      <c r="AC162" s="57"/>
      <c r="AD162" s="68"/>
      <c r="AE162" s="69"/>
      <c r="AF162" s="70"/>
    </row>
    <row r="163" spans="1:32" ht="12.95" customHeight="1">
      <c r="A163" s="51">
        <f t="shared" si="0"/>
        <v>79</v>
      </c>
      <c r="B163" s="52" t="s">
        <v>55</v>
      </c>
      <c r="C163" s="53"/>
      <c r="D163" s="81"/>
      <c r="E163" s="54"/>
      <c r="F163" s="53"/>
      <c r="G163" s="81"/>
      <c r="H163" s="54"/>
      <c r="I163" s="55">
        <f>IF(OR(C163&lt;0,D163&lt;0),C163-ABS(D163)/60,C163+ABS(D163)/60)</f>
        <v>0</v>
      </c>
      <c r="J163" s="55">
        <f>I163*PI()/180</f>
        <v>0</v>
      </c>
      <c r="K163" s="55">
        <f>SIN(J163)</f>
        <v>0</v>
      </c>
      <c r="L163" s="55">
        <f>3437.747*(LN(TAN(PI()/4+J163/2))-EE*K163-(EE^2)*(K163^3)/3)</f>
        <v>-3.8166658722360578E-13</v>
      </c>
      <c r="M163" s="55">
        <f>AA*(1-1/4*EE-3/64*EE^2-5/256*EE^3)*J163-AA*(3/8*EE+3/32*EE^2+45/1024*EE^3)*SIN(2*J163)+AA*(15/256*EE^2+45/1024*EE^3)*SIN(4*J163)</f>
        <v>0</v>
      </c>
      <c r="N163" s="55">
        <f>IF(OR(F163&lt;0,G163&lt;0),60*F163-ABS(G163),60*F163+ABS(G163))</f>
        <v>0</v>
      </c>
      <c r="O163" s="55"/>
      <c r="P163" s="55"/>
      <c r="Q163" s="55"/>
      <c r="R163" s="55"/>
      <c r="S163" s="55"/>
      <c r="T163" s="55"/>
      <c r="U163" s="56"/>
      <c r="V163" s="57"/>
      <c r="W163" s="57">
        <f>W161+V162</f>
        <v>0</v>
      </c>
      <c r="X163" s="58"/>
      <c r="Y163" s="57"/>
      <c r="Z163" s="57">
        <f>Z161+Y162</f>
        <v>0</v>
      </c>
      <c r="AA163" s="59"/>
      <c r="AB163" s="60">
        <f>IF(AA162=AA160,AB161+Y162,Y162)</f>
        <v>0</v>
      </c>
      <c r="AC163" s="57" t="str">
        <f>IF(AA162=AA164,"",AB163)</f>
        <v/>
      </c>
      <c r="AD163" s="61"/>
      <c r="AE163" s="62"/>
      <c r="AF163" s="63"/>
    </row>
    <row r="164" spans="1:32" ht="12.95" customHeight="1">
      <c r="A164" s="65"/>
      <c r="B164" s="52"/>
      <c r="C164" s="53"/>
      <c r="D164" s="81"/>
      <c r="E164" s="54"/>
      <c r="F164" s="53"/>
      <c r="G164" s="81"/>
      <c r="H164" s="54"/>
      <c r="I164" s="55"/>
      <c r="J164" s="55"/>
      <c r="K164" s="55"/>
      <c r="L164" s="55"/>
      <c r="M164" s="55"/>
      <c r="N164" s="55"/>
      <c r="O164" s="55">
        <f>I165-I163</f>
        <v>0</v>
      </c>
      <c r="P164" s="55">
        <f>L165-L163</f>
        <v>0</v>
      </c>
      <c r="Q164" s="55">
        <f>M165-M163</f>
        <v>0</v>
      </c>
      <c r="R164" s="55">
        <f>IF(ABS(N165-N163)&gt;180*60,ABS(N165-N163)-360*60,N165-N163)</f>
        <v>0</v>
      </c>
      <c r="S164" s="55">
        <f>IF(P164=0,PI()/2,ATAN(R164/P164))</f>
        <v>1.5707963267948966</v>
      </c>
      <c r="T164" s="55">
        <f>IF(O164=0,ABS(R164*COS((J163+J165)/2)),ABS(Q164/COS(S164)))</f>
        <v>0</v>
      </c>
      <c r="U164" s="66">
        <f>IF(O164+0.0000001&lt;0,S164*180/PI()+180,(IF(R164+0.0000001&lt;0,S164*180/PI()+360,S164*180/PI())))</f>
        <v>90</v>
      </c>
      <c r="V164" s="57">
        <f>T164*1.85532</f>
        <v>0</v>
      </c>
      <c r="W164" s="57"/>
      <c r="X164" s="67"/>
      <c r="Y164" s="57">
        <f>V164*(1+X164/100)</f>
        <v>0</v>
      </c>
      <c r="Z164" s="57"/>
      <c r="AA164" s="56" t="s">
        <v>54</v>
      </c>
      <c r="AB164" s="60"/>
      <c r="AC164" s="57"/>
    </row>
    <row r="165" spans="1:32" ht="12.95" customHeight="1">
      <c r="A165" s="51">
        <f t="shared" si="0"/>
        <v>80</v>
      </c>
      <c r="B165" s="52" t="s">
        <v>55</v>
      </c>
      <c r="C165" s="53"/>
      <c r="D165" s="81"/>
      <c r="E165" s="54"/>
      <c r="F165" s="53"/>
      <c r="G165" s="81"/>
      <c r="H165" s="54"/>
      <c r="I165" s="55">
        <f>IF(OR(C165&lt;0,D165&lt;0),C165-ABS(D165)/60,C165+ABS(D165)/60)</f>
        <v>0</v>
      </c>
      <c r="J165" s="55">
        <f>I165*PI()/180</f>
        <v>0</v>
      </c>
      <c r="K165" s="55">
        <f>SIN(J165)</f>
        <v>0</v>
      </c>
      <c r="L165" s="55">
        <f>3437.747*(LN(TAN(PI()/4+J165/2))-EE*K165-(EE^2)*(K165^3)/3)</f>
        <v>-3.8166658722360578E-13</v>
      </c>
      <c r="M165" s="55">
        <f>AA*(1-1/4*EE-3/64*EE^2-5/256*EE^3)*J165-AA*(3/8*EE+3/32*EE^2+45/1024*EE^3)*SIN(2*J165)+AA*(15/256*EE^2+45/1024*EE^3)*SIN(4*J165)</f>
        <v>0</v>
      </c>
      <c r="N165" s="55">
        <f>IF(OR(F165&lt;0,G165&lt;0),60*F165-ABS(G165),60*F165+ABS(G165))</f>
        <v>0</v>
      </c>
      <c r="O165" s="55"/>
      <c r="P165" s="55"/>
      <c r="Q165" s="55"/>
      <c r="R165" s="55"/>
      <c r="S165" s="55"/>
      <c r="T165" s="55"/>
      <c r="U165" s="56"/>
      <c r="V165" s="57"/>
      <c r="W165" s="57">
        <f>W163+V164</f>
        <v>0</v>
      </c>
      <c r="X165" s="58"/>
      <c r="Y165" s="57"/>
      <c r="Z165" s="57">
        <f>Z163+Y164</f>
        <v>0</v>
      </c>
      <c r="AA165" s="59"/>
      <c r="AB165" s="60">
        <f>IF(AA164=AA162,AB163+Y164,Y164)</f>
        <v>0</v>
      </c>
      <c r="AC165" s="57" t="str">
        <f>IF(AA164=AA166,"",AB165)</f>
        <v/>
      </c>
    </row>
    <row r="166" spans="1:32" ht="12.95" customHeight="1">
      <c r="A166" s="65"/>
      <c r="B166" s="52"/>
      <c r="C166" s="53"/>
      <c r="D166" s="81"/>
      <c r="E166" s="54"/>
      <c r="F166" s="53"/>
      <c r="G166" s="81"/>
      <c r="H166" s="54"/>
      <c r="I166" s="55"/>
      <c r="J166" s="55"/>
      <c r="K166" s="55"/>
      <c r="L166" s="55"/>
      <c r="M166" s="55"/>
      <c r="N166" s="55"/>
      <c r="O166" s="55">
        <f>I167-I165</f>
        <v>0</v>
      </c>
      <c r="P166" s="55">
        <f>L167-L165</f>
        <v>0</v>
      </c>
      <c r="Q166" s="55">
        <f>M167-M165</f>
        <v>0</v>
      </c>
      <c r="R166" s="55">
        <f>IF(ABS(N167-N165)&gt;180*60,ABS(N167-N165)-360*60,N167-N165)</f>
        <v>0</v>
      </c>
      <c r="S166" s="55">
        <f>IF(P166=0,PI()/2,ATAN(R166/P166))</f>
        <v>1.5707963267948966</v>
      </c>
      <c r="T166" s="55">
        <f>IF(O166=0,ABS(R166*COS((J165+J167)/2)),ABS(Q166/COS(S166)))</f>
        <v>0</v>
      </c>
      <c r="U166" s="66">
        <f>IF(O166+0.0000001&lt;0,S166*180/PI()+180,(IF(R166+0.0000001&lt;0,S166*180/PI()+360,S166*180/PI())))</f>
        <v>90</v>
      </c>
      <c r="V166" s="57">
        <f>T166*1.85532</f>
        <v>0</v>
      </c>
      <c r="W166" s="57"/>
      <c r="X166" s="67"/>
      <c r="Y166" s="57">
        <f>V166*(1+X166/100)</f>
        <v>0</v>
      </c>
      <c r="Z166" s="57"/>
      <c r="AA166" s="56" t="s">
        <v>54</v>
      </c>
      <c r="AB166" s="60"/>
      <c r="AC166" s="57"/>
    </row>
    <row r="167" spans="1:32" ht="12.95" customHeight="1">
      <c r="A167" s="51">
        <f t="shared" si="0"/>
        <v>81</v>
      </c>
      <c r="B167" s="52" t="s">
        <v>55</v>
      </c>
      <c r="C167" s="53"/>
      <c r="D167" s="81"/>
      <c r="E167" s="54"/>
      <c r="F167" s="53"/>
      <c r="G167" s="81"/>
      <c r="H167" s="54"/>
      <c r="I167" s="55">
        <f>IF(OR(C167&lt;0,D167&lt;0),C167-ABS(D167)/60,C167+ABS(D167)/60)</f>
        <v>0</v>
      </c>
      <c r="J167" s="55">
        <f>I167*PI()/180</f>
        <v>0</v>
      </c>
      <c r="K167" s="55">
        <f>SIN(J167)</f>
        <v>0</v>
      </c>
      <c r="L167" s="55">
        <f>3437.747*(LN(TAN(PI()/4+J167/2))-EE*K167-(EE^2)*(K167^3)/3)</f>
        <v>-3.8166658722360578E-13</v>
      </c>
      <c r="M167" s="55">
        <f>AA*(1-1/4*EE-3/64*EE^2-5/256*EE^3)*J167-AA*(3/8*EE+3/32*EE^2+45/1024*EE^3)*SIN(2*J167)+AA*(15/256*EE^2+45/1024*EE^3)*SIN(4*J167)</f>
        <v>0</v>
      </c>
      <c r="N167" s="55">
        <f>IF(OR(F167&lt;0,G167&lt;0),60*F167-ABS(G167),60*F167+ABS(G167))</f>
        <v>0</v>
      </c>
      <c r="O167" s="55"/>
      <c r="P167" s="55"/>
      <c r="Q167" s="55"/>
      <c r="R167" s="55"/>
      <c r="S167" s="55"/>
      <c r="T167" s="55"/>
      <c r="U167" s="56"/>
      <c r="V167" s="57"/>
      <c r="W167" s="57">
        <f>W165+V166</f>
        <v>0</v>
      </c>
      <c r="X167" s="58"/>
      <c r="Y167" s="57"/>
      <c r="Z167" s="57">
        <f>Z165+Y166</f>
        <v>0</v>
      </c>
      <c r="AA167" s="59"/>
      <c r="AB167" s="60">
        <f>IF(AA166=AA164,AB165+Y166,Y166)</f>
        <v>0</v>
      </c>
      <c r="AC167" s="57" t="str">
        <f>IF(AA166=AA168,"",AB167)</f>
        <v/>
      </c>
    </row>
    <row r="168" spans="1:32" ht="12.95" customHeight="1">
      <c r="A168" s="65"/>
      <c r="B168" s="52"/>
      <c r="C168" s="53"/>
      <c r="D168" s="81"/>
      <c r="E168" s="54"/>
      <c r="F168" s="53"/>
      <c r="G168" s="81"/>
      <c r="H168" s="54"/>
      <c r="I168" s="55"/>
      <c r="J168" s="55"/>
      <c r="K168" s="55"/>
      <c r="L168" s="55"/>
      <c r="M168" s="55"/>
      <c r="N168" s="55"/>
      <c r="O168" s="55">
        <f>I169-I167</f>
        <v>0</v>
      </c>
      <c r="P168" s="55">
        <f>L169-L167</f>
        <v>0</v>
      </c>
      <c r="Q168" s="55">
        <f>M169-M167</f>
        <v>0</v>
      </c>
      <c r="R168" s="55">
        <f>IF(ABS(N169-N167)&gt;180*60,ABS(N169-N167)-360*60,N169-N167)</f>
        <v>0</v>
      </c>
      <c r="S168" s="55">
        <f>IF(P168=0,PI()/2,ATAN(R168/P168))</f>
        <v>1.5707963267948966</v>
      </c>
      <c r="T168" s="55">
        <f>IF(O168=0,ABS(R168*COS((J167+J169)/2)),ABS(Q168/COS(S168)))</f>
        <v>0</v>
      </c>
      <c r="U168" s="66">
        <f>IF(O168+0.0000001&lt;0,S168*180/PI()+180,(IF(R168+0.0000001&lt;0,S168*180/PI()+360,S168*180/PI())))</f>
        <v>90</v>
      </c>
      <c r="V168" s="57">
        <f>T168*1.85532</f>
        <v>0</v>
      </c>
      <c r="W168" s="57"/>
      <c r="X168" s="67"/>
      <c r="Y168" s="57">
        <f>V168*(1+X168/100)</f>
        <v>0</v>
      </c>
      <c r="Z168" s="57"/>
      <c r="AA168" s="56" t="s">
        <v>54</v>
      </c>
      <c r="AB168" s="60"/>
      <c r="AC168" s="57"/>
    </row>
    <row r="169" spans="1:32" ht="12.95" customHeight="1">
      <c r="A169" s="51">
        <f t="shared" si="0"/>
        <v>82</v>
      </c>
      <c r="B169" s="52" t="s">
        <v>55</v>
      </c>
      <c r="C169" s="53"/>
      <c r="D169" s="81"/>
      <c r="E169" s="54"/>
      <c r="F169" s="53"/>
      <c r="G169" s="81"/>
      <c r="H169" s="54"/>
      <c r="I169" s="55">
        <f>IF(OR(C169&lt;0,D169&lt;0),C169-ABS(D169)/60,C169+ABS(D169)/60)</f>
        <v>0</v>
      </c>
      <c r="J169" s="55">
        <f>I169*PI()/180</f>
        <v>0</v>
      </c>
      <c r="K169" s="55">
        <f>SIN(J169)</f>
        <v>0</v>
      </c>
      <c r="L169" s="55">
        <f>3437.747*(LN(TAN(PI()/4+J169/2))-EE*K169-(EE^2)*(K169^3)/3)</f>
        <v>-3.8166658722360578E-13</v>
      </c>
      <c r="M169" s="55">
        <f>AA*(1-1/4*EE-3/64*EE^2-5/256*EE^3)*J169-AA*(3/8*EE+3/32*EE^2+45/1024*EE^3)*SIN(2*J169)+AA*(15/256*EE^2+45/1024*EE^3)*SIN(4*J169)</f>
        <v>0</v>
      </c>
      <c r="N169" s="55">
        <f>IF(OR(F169&lt;0,G169&lt;0),60*F169-ABS(G169),60*F169+ABS(G169))</f>
        <v>0</v>
      </c>
      <c r="O169" s="55"/>
      <c r="P169" s="55"/>
      <c r="Q169" s="55"/>
      <c r="R169" s="55"/>
      <c r="S169" s="55"/>
      <c r="T169" s="55"/>
      <c r="U169" s="56"/>
      <c r="V169" s="57"/>
      <c r="W169" s="57">
        <f>W167+V168</f>
        <v>0</v>
      </c>
      <c r="X169" s="58"/>
      <c r="Y169" s="57"/>
      <c r="Z169" s="57">
        <f>Z167+Y168</f>
        <v>0</v>
      </c>
      <c r="AA169" s="59"/>
      <c r="AB169" s="60">
        <f>IF(AA168=AA166,AB167+Y168,Y168)</f>
        <v>0</v>
      </c>
      <c r="AC169" s="57" t="str">
        <f>IF(AA168=AA170,"",AB169)</f>
        <v/>
      </c>
    </row>
    <row r="170" spans="1:32" ht="12.95" customHeight="1">
      <c r="A170" s="65"/>
      <c r="B170" s="52"/>
      <c r="C170" s="53"/>
      <c r="D170" s="81"/>
      <c r="E170" s="54"/>
      <c r="F170" s="53"/>
      <c r="G170" s="81"/>
      <c r="H170" s="54"/>
      <c r="I170" s="55"/>
      <c r="J170" s="55"/>
      <c r="K170" s="55"/>
      <c r="L170" s="55"/>
      <c r="M170" s="55"/>
      <c r="N170" s="55"/>
      <c r="O170" s="55">
        <f>I171-I169</f>
        <v>0</v>
      </c>
      <c r="P170" s="55">
        <f>L171-L169</f>
        <v>0</v>
      </c>
      <c r="Q170" s="55">
        <f>M171-M169</f>
        <v>0</v>
      </c>
      <c r="R170" s="55">
        <f>IF(ABS(N171-N169)&gt;180*60,ABS(N171-N169)-360*60,N171-N169)</f>
        <v>0</v>
      </c>
      <c r="S170" s="55">
        <f>IF(P170=0,PI()/2,ATAN(R170/P170))</f>
        <v>1.5707963267948966</v>
      </c>
      <c r="T170" s="55">
        <f>IF(O170=0,ABS(R170*COS((J169+J171)/2)),ABS(Q170/COS(S170)))</f>
        <v>0</v>
      </c>
      <c r="U170" s="66">
        <f>IF(O170+0.0000001&lt;0,S170*180/PI()+180,(IF(R170+0.0000001&lt;0,S170*180/PI()+360,S170*180/PI())))</f>
        <v>90</v>
      </c>
      <c r="V170" s="57">
        <f>T170*1.85532</f>
        <v>0</v>
      </c>
      <c r="W170" s="57"/>
      <c r="X170" s="67"/>
      <c r="Y170" s="57">
        <f>V170*(1+X170/100)</f>
        <v>0</v>
      </c>
      <c r="Z170" s="57"/>
      <c r="AA170" s="56" t="s">
        <v>54</v>
      </c>
      <c r="AB170" s="60"/>
      <c r="AC170" s="57"/>
    </row>
    <row r="171" spans="1:32" ht="12.95" customHeight="1">
      <c r="A171" s="51">
        <f t="shared" si="0"/>
        <v>83</v>
      </c>
      <c r="B171" s="52" t="s">
        <v>55</v>
      </c>
      <c r="C171" s="53"/>
      <c r="D171" s="81"/>
      <c r="E171" s="54"/>
      <c r="F171" s="53"/>
      <c r="G171" s="81"/>
      <c r="H171" s="54"/>
      <c r="I171" s="55">
        <f>IF(OR(C171&lt;0,D171&lt;0),C171-ABS(D171)/60,C171+ABS(D171)/60)</f>
        <v>0</v>
      </c>
      <c r="J171" s="55">
        <f>I171*PI()/180</f>
        <v>0</v>
      </c>
      <c r="K171" s="55">
        <f>SIN(J171)</f>
        <v>0</v>
      </c>
      <c r="L171" s="55">
        <f>3437.747*(LN(TAN(PI()/4+J171/2))-EE*K171-(EE^2)*(K171^3)/3)</f>
        <v>-3.8166658722360578E-13</v>
      </c>
      <c r="M171" s="55">
        <f>AA*(1-1/4*EE-3/64*EE^2-5/256*EE^3)*J171-AA*(3/8*EE+3/32*EE^2+45/1024*EE^3)*SIN(2*J171)+AA*(15/256*EE^2+45/1024*EE^3)*SIN(4*J171)</f>
        <v>0</v>
      </c>
      <c r="N171" s="55">
        <f>IF(OR(F171&lt;0,G171&lt;0),60*F171-ABS(G171),60*F171+ABS(G171))</f>
        <v>0</v>
      </c>
      <c r="O171" s="55"/>
      <c r="P171" s="55"/>
      <c r="Q171" s="55"/>
      <c r="R171" s="55"/>
      <c r="S171" s="55"/>
      <c r="T171" s="55"/>
      <c r="U171" s="56"/>
      <c r="V171" s="57"/>
      <c r="W171" s="57">
        <f>W169+V170</f>
        <v>0</v>
      </c>
      <c r="X171" s="58"/>
      <c r="Y171" s="57"/>
      <c r="Z171" s="57">
        <f>Z169+Y170</f>
        <v>0</v>
      </c>
      <c r="AA171" s="59"/>
      <c r="AB171" s="60">
        <f>IF(AA170=AA168,AB169+Y170,Y170)</f>
        <v>0</v>
      </c>
      <c r="AC171" s="57" t="str">
        <f>IF(AA170=AA172,"",AB171)</f>
        <v/>
      </c>
    </row>
    <row r="172" spans="1:32" ht="12.95" customHeight="1">
      <c r="A172" s="65"/>
      <c r="B172" s="52"/>
      <c r="C172" s="53"/>
      <c r="D172" s="81"/>
      <c r="E172" s="54"/>
      <c r="F172" s="53"/>
      <c r="G172" s="81"/>
      <c r="H172" s="54"/>
      <c r="I172" s="55"/>
      <c r="J172" s="55"/>
      <c r="K172" s="55"/>
      <c r="L172" s="55"/>
      <c r="M172" s="55"/>
      <c r="N172" s="55"/>
      <c r="O172" s="55">
        <f>I173-I171</f>
        <v>0</v>
      </c>
      <c r="P172" s="55">
        <f>L173-L171</f>
        <v>0</v>
      </c>
      <c r="Q172" s="55">
        <f>M173-M171</f>
        <v>0</v>
      </c>
      <c r="R172" s="55">
        <f>IF(ABS(N173-N171)&gt;180*60,ABS(N173-N171)-360*60,N173-N171)</f>
        <v>0</v>
      </c>
      <c r="S172" s="55">
        <f>IF(P172=0,PI()/2,ATAN(R172/P172))</f>
        <v>1.5707963267948966</v>
      </c>
      <c r="T172" s="55">
        <f>IF(O172=0,ABS(R172*COS((J171+J173)/2)),ABS(Q172/COS(S172)))</f>
        <v>0</v>
      </c>
      <c r="U172" s="66">
        <f>IF(O172+0.0000001&lt;0,S172*180/PI()+180,(IF(R172+0.0000001&lt;0,S172*180/PI()+360,S172*180/PI())))</f>
        <v>90</v>
      </c>
      <c r="V172" s="57">
        <f>T172*1.85532</f>
        <v>0</v>
      </c>
      <c r="W172" s="57"/>
      <c r="X172" s="67"/>
      <c r="Y172" s="57">
        <f>V172*(1+X172/100)</f>
        <v>0</v>
      </c>
      <c r="Z172" s="57"/>
      <c r="AA172" s="56" t="s">
        <v>54</v>
      </c>
      <c r="AB172" s="60"/>
      <c r="AC172" s="57"/>
    </row>
    <row r="173" spans="1:32" ht="12.95" customHeight="1">
      <c r="A173" s="51">
        <f t="shared" si="0"/>
        <v>84</v>
      </c>
      <c r="B173" s="52" t="s">
        <v>55</v>
      </c>
      <c r="C173" s="53"/>
      <c r="D173" s="81"/>
      <c r="E173" s="54"/>
      <c r="F173" s="53"/>
      <c r="G173" s="81"/>
      <c r="H173" s="54"/>
      <c r="I173" s="55">
        <f>IF(OR(C173&lt;0,D173&lt;0),C173-ABS(D173)/60,C173+ABS(D173)/60)</f>
        <v>0</v>
      </c>
      <c r="J173" s="55">
        <f>I173*PI()/180</f>
        <v>0</v>
      </c>
      <c r="K173" s="55">
        <f>SIN(J173)</f>
        <v>0</v>
      </c>
      <c r="L173" s="55">
        <f>3437.747*(LN(TAN(PI()/4+J173/2))-EE*K173-(EE^2)*(K173^3)/3)</f>
        <v>-3.8166658722360578E-13</v>
      </c>
      <c r="M173" s="55">
        <f>AA*(1-1/4*EE-3/64*EE^2-5/256*EE^3)*J173-AA*(3/8*EE+3/32*EE^2+45/1024*EE^3)*SIN(2*J173)+AA*(15/256*EE^2+45/1024*EE^3)*SIN(4*J173)</f>
        <v>0</v>
      </c>
      <c r="N173" s="55">
        <f>IF(OR(F173&lt;0,G173&lt;0),60*F173-ABS(G173),60*F173+ABS(G173))</f>
        <v>0</v>
      </c>
      <c r="O173" s="55"/>
      <c r="P173" s="55"/>
      <c r="Q173" s="55"/>
      <c r="R173" s="55"/>
      <c r="S173" s="55"/>
      <c r="T173" s="55"/>
      <c r="U173" s="56"/>
      <c r="V173" s="57"/>
      <c r="W173" s="57">
        <f>W171+V172</f>
        <v>0</v>
      </c>
      <c r="X173" s="58"/>
      <c r="Y173" s="57"/>
      <c r="Z173" s="57">
        <f>Z171+Y172</f>
        <v>0</v>
      </c>
      <c r="AA173" s="59"/>
      <c r="AB173" s="60">
        <f>IF(AA172=AA170,AB171+Y172,Y172)</f>
        <v>0</v>
      </c>
      <c r="AC173" s="57" t="str">
        <f>IF(AA172=AA174,"",AB173)</f>
        <v/>
      </c>
    </row>
    <row r="174" spans="1:32" ht="12.95" customHeight="1">
      <c r="A174" s="65"/>
      <c r="B174" s="52"/>
      <c r="C174" s="53"/>
      <c r="D174" s="81"/>
      <c r="E174" s="54"/>
      <c r="F174" s="53"/>
      <c r="G174" s="81"/>
      <c r="H174" s="54"/>
      <c r="I174" s="55"/>
      <c r="J174" s="55"/>
      <c r="K174" s="55"/>
      <c r="L174" s="55"/>
      <c r="M174" s="55"/>
      <c r="N174" s="55"/>
      <c r="O174" s="55">
        <f>I175-I173</f>
        <v>0</v>
      </c>
      <c r="P174" s="55">
        <f>L175-L173</f>
        <v>0</v>
      </c>
      <c r="Q174" s="55">
        <f>M175-M173</f>
        <v>0</v>
      </c>
      <c r="R174" s="55">
        <f>IF(ABS(N175-N173)&gt;180*60,ABS(N175-N173)-360*60,N175-N173)</f>
        <v>0</v>
      </c>
      <c r="S174" s="55">
        <f>IF(P174=0,PI()/2,ATAN(R174/P174))</f>
        <v>1.5707963267948966</v>
      </c>
      <c r="T174" s="55">
        <f>IF(O174=0,ABS(R174*COS((J173+J175)/2)),ABS(Q174/COS(S174)))</f>
        <v>0</v>
      </c>
      <c r="U174" s="66">
        <f>IF(O174+0.0000001&lt;0,S174*180/PI()+180,(IF(R174+0.0000001&lt;0,S174*180/PI()+360,S174*180/PI())))</f>
        <v>90</v>
      </c>
      <c r="V174" s="57">
        <f>T174*1.85532</f>
        <v>0</v>
      </c>
      <c r="W174" s="57"/>
      <c r="X174" s="67"/>
      <c r="Y174" s="57">
        <f>V174*(1+X174/100)</f>
        <v>0</v>
      </c>
      <c r="Z174" s="57"/>
      <c r="AA174" s="56" t="s">
        <v>54</v>
      </c>
      <c r="AB174" s="60"/>
      <c r="AC174" s="57"/>
    </row>
    <row r="175" spans="1:32" ht="12.95" customHeight="1">
      <c r="A175" s="51">
        <f t="shared" si="0"/>
        <v>85</v>
      </c>
      <c r="B175" s="52" t="s">
        <v>55</v>
      </c>
      <c r="C175" s="53"/>
      <c r="D175" s="81"/>
      <c r="E175" s="54"/>
      <c r="F175" s="53"/>
      <c r="G175" s="81"/>
      <c r="H175" s="54"/>
      <c r="I175" s="55">
        <f>IF(OR(C175&lt;0,D175&lt;0),C175-ABS(D175)/60,C175+ABS(D175)/60)</f>
        <v>0</v>
      </c>
      <c r="J175" s="55">
        <f>I175*PI()/180</f>
        <v>0</v>
      </c>
      <c r="K175" s="55">
        <f>SIN(J175)</f>
        <v>0</v>
      </c>
      <c r="L175" s="55">
        <f>3437.747*(LN(TAN(PI()/4+J175/2))-EE*K175-(EE^2)*(K175^3)/3)</f>
        <v>-3.8166658722360578E-13</v>
      </c>
      <c r="M175" s="55">
        <f>AA*(1-1/4*EE-3/64*EE^2-5/256*EE^3)*J175-AA*(3/8*EE+3/32*EE^2+45/1024*EE^3)*SIN(2*J175)+AA*(15/256*EE^2+45/1024*EE^3)*SIN(4*J175)</f>
        <v>0</v>
      </c>
      <c r="N175" s="55">
        <f>IF(OR(F175&lt;0,G175&lt;0),60*F175-ABS(G175),60*F175+ABS(G175))</f>
        <v>0</v>
      </c>
      <c r="O175" s="55"/>
      <c r="P175" s="55"/>
      <c r="Q175" s="55"/>
      <c r="R175" s="55"/>
      <c r="S175" s="55"/>
      <c r="T175" s="55"/>
      <c r="U175" s="56"/>
      <c r="V175" s="57"/>
      <c r="W175" s="57">
        <f>W173+V174</f>
        <v>0</v>
      </c>
      <c r="X175" s="58"/>
      <c r="Y175" s="57"/>
      <c r="Z175" s="57">
        <f>Z173+Y174</f>
        <v>0</v>
      </c>
      <c r="AA175" s="59"/>
      <c r="AB175" s="60">
        <f>IF(AA174=AA172,AB173+Y174,Y174)</f>
        <v>0</v>
      </c>
      <c r="AC175" s="57" t="str">
        <f>IF(AA174=AA176,"",AB175)</f>
        <v/>
      </c>
    </row>
    <row r="176" spans="1:32" ht="12.95" customHeight="1">
      <c r="A176" s="65"/>
      <c r="B176" s="52"/>
      <c r="C176" s="53"/>
      <c r="D176" s="81"/>
      <c r="E176" s="54"/>
      <c r="F176" s="53"/>
      <c r="G176" s="81"/>
      <c r="H176" s="54"/>
      <c r="I176" s="55"/>
      <c r="J176" s="55"/>
      <c r="K176" s="55"/>
      <c r="L176" s="55"/>
      <c r="M176" s="55"/>
      <c r="N176" s="55"/>
      <c r="O176" s="55">
        <f>I177-I175</f>
        <v>0</v>
      </c>
      <c r="P176" s="55">
        <f>L177-L175</f>
        <v>0</v>
      </c>
      <c r="Q176" s="55">
        <f>M177-M175</f>
        <v>0</v>
      </c>
      <c r="R176" s="55">
        <f>IF(ABS(N177-N175)&gt;180*60,ABS(N177-N175)-360*60,N177-N175)</f>
        <v>0</v>
      </c>
      <c r="S176" s="55">
        <f>IF(P176=0,PI()/2,ATAN(R176/P176))</f>
        <v>1.5707963267948966</v>
      </c>
      <c r="T176" s="55">
        <f>IF(O176=0,ABS(R176*COS((J175+J177)/2)),ABS(Q176/COS(S176)))</f>
        <v>0</v>
      </c>
      <c r="U176" s="66">
        <f>IF(O176+0.0000001&lt;0,S176*180/PI()+180,(IF(R176+0.0000001&lt;0,S176*180/PI()+360,S176*180/PI())))</f>
        <v>90</v>
      </c>
      <c r="V176" s="57">
        <f>T176*1.85532</f>
        <v>0</v>
      </c>
      <c r="W176" s="57"/>
      <c r="X176" s="67"/>
      <c r="Y176" s="57">
        <f>V176*(1+X176/100)</f>
        <v>0</v>
      </c>
      <c r="Z176" s="57"/>
      <c r="AA176" s="56" t="s">
        <v>54</v>
      </c>
      <c r="AB176" s="60"/>
      <c r="AC176" s="57"/>
    </row>
    <row r="177" spans="1:29" ht="12.95" customHeight="1">
      <c r="A177" s="51">
        <f t="shared" si="0"/>
        <v>86</v>
      </c>
      <c r="B177" s="52" t="s">
        <v>55</v>
      </c>
      <c r="C177" s="53"/>
      <c r="D177" s="81"/>
      <c r="E177" s="54"/>
      <c r="F177" s="53"/>
      <c r="G177" s="81"/>
      <c r="H177" s="54"/>
      <c r="I177" s="55">
        <f>IF(OR(C177&lt;0,D177&lt;0),C177-ABS(D177)/60,C177+ABS(D177)/60)</f>
        <v>0</v>
      </c>
      <c r="J177" s="55">
        <f>I177*PI()/180</f>
        <v>0</v>
      </c>
      <c r="K177" s="55">
        <f>SIN(J177)</f>
        <v>0</v>
      </c>
      <c r="L177" s="55">
        <f>3437.747*(LN(TAN(PI()/4+J177/2))-EE*K177-(EE^2)*(K177^3)/3)</f>
        <v>-3.8166658722360578E-13</v>
      </c>
      <c r="M177" s="55">
        <f>AA*(1-1/4*EE-3/64*EE^2-5/256*EE^3)*J177-AA*(3/8*EE+3/32*EE^2+45/1024*EE^3)*SIN(2*J177)+AA*(15/256*EE^2+45/1024*EE^3)*SIN(4*J177)</f>
        <v>0</v>
      </c>
      <c r="N177" s="55">
        <f>IF(OR(F177&lt;0,G177&lt;0),60*F177-ABS(G177),60*F177+ABS(G177))</f>
        <v>0</v>
      </c>
      <c r="O177" s="55"/>
      <c r="P177" s="55"/>
      <c r="Q177" s="55"/>
      <c r="R177" s="55"/>
      <c r="S177" s="55"/>
      <c r="T177" s="55"/>
      <c r="U177" s="56"/>
      <c r="V177" s="57"/>
      <c r="W177" s="57">
        <f>W175+V176</f>
        <v>0</v>
      </c>
      <c r="X177" s="58"/>
      <c r="Y177" s="57"/>
      <c r="Z177" s="57">
        <f>Z175+Y176</f>
        <v>0</v>
      </c>
      <c r="AA177" s="59"/>
      <c r="AB177" s="60">
        <f>IF(AA176=AA174,AB175+Y176,Y176)</f>
        <v>0</v>
      </c>
      <c r="AC177" s="57" t="str">
        <f>IF(AA176=AA178,"",AB177)</f>
        <v/>
      </c>
    </row>
    <row r="178" spans="1:29" ht="12.95" customHeight="1">
      <c r="A178" s="65"/>
      <c r="B178" s="52"/>
      <c r="C178" s="53"/>
      <c r="D178" s="81"/>
      <c r="E178" s="54"/>
      <c r="F178" s="53"/>
      <c r="G178" s="81"/>
      <c r="H178" s="54"/>
      <c r="I178" s="55"/>
      <c r="J178" s="55"/>
      <c r="K178" s="55"/>
      <c r="L178" s="55"/>
      <c r="M178" s="55"/>
      <c r="N178" s="55"/>
      <c r="O178" s="55">
        <f>I179-I177</f>
        <v>0</v>
      </c>
      <c r="P178" s="55">
        <f>L179-L177</f>
        <v>0</v>
      </c>
      <c r="Q178" s="55">
        <f>M179-M177</f>
        <v>0</v>
      </c>
      <c r="R178" s="55">
        <f>IF(ABS(N179-N177)&gt;180*60,ABS(N179-N177)-360*60,N179-N177)</f>
        <v>0</v>
      </c>
      <c r="S178" s="55">
        <f>IF(P178=0,PI()/2,ATAN(R178/P178))</f>
        <v>1.5707963267948966</v>
      </c>
      <c r="T178" s="55">
        <f>IF(O178=0,ABS(R178*COS((J177+J179)/2)),ABS(Q178/COS(S178)))</f>
        <v>0</v>
      </c>
      <c r="U178" s="66">
        <f>IF(O178+0.0000001&lt;0,S178*180/PI()+180,(IF(R178+0.0000001&lt;0,S178*180/PI()+360,S178*180/PI())))</f>
        <v>90</v>
      </c>
      <c r="V178" s="57">
        <f>T178*1.85532</f>
        <v>0</v>
      </c>
      <c r="W178" s="57"/>
      <c r="X178" s="67"/>
      <c r="Y178" s="57">
        <f>V178*(1+X178/100)</f>
        <v>0</v>
      </c>
      <c r="Z178" s="57"/>
      <c r="AA178" s="56" t="s">
        <v>54</v>
      </c>
      <c r="AB178" s="60"/>
      <c r="AC178" s="57"/>
    </row>
    <row r="179" spans="1:29" ht="12.95" customHeight="1">
      <c r="A179" s="51">
        <f t="shared" si="0"/>
        <v>87</v>
      </c>
      <c r="B179" s="52" t="s">
        <v>55</v>
      </c>
      <c r="C179" s="53"/>
      <c r="D179" s="81"/>
      <c r="E179" s="54"/>
      <c r="F179" s="53"/>
      <c r="G179" s="81"/>
      <c r="H179" s="54"/>
      <c r="I179" s="55">
        <f>IF(OR(C179&lt;0,D179&lt;0),C179-ABS(D179)/60,C179+ABS(D179)/60)</f>
        <v>0</v>
      </c>
      <c r="J179" s="55">
        <f>I179*PI()/180</f>
        <v>0</v>
      </c>
      <c r="K179" s="55">
        <f>SIN(J179)</f>
        <v>0</v>
      </c>
      <c r="L179" s="55">
        <f>3437.747*(LN(TAN(PI()/4+J179/2))-EE*K179-(EE^2)*(K179^3)/3)</f>
        <v>-3.8166658722360578E-13</v>
      </c>
      <c r="M179" s="55">
        <f>AA*(1-1/4*EE-3/64*EE^2-5/256*EE^3)*J179-AA*(3/8*EE+3/32*EE^2+45/1024*EE^3)*SIN(2*J179)+AA*(15/256*EE^2+45/1024*EE^3)*SIN(4*J179)</f>
        <v>0</v>
      </c>
      <c r="N179" s="55">
        <f>IF(OR(F179&lt;0,G179&lt;0),60*F179-ABS(G179),60*F179+ABS(G179))</f>
        <v>0</v>
      </c>
      <c r="O179" s="55"/>
      <c r="P179" s="55"/>
      <c r="Q179" s="55"/>
      <c r="R179" s="55"/>
      <c r="S179" s="55"/>
      <c r="T179" s="55"/>
      <c r="U179" s="56"/>
      <c r="V179" s="57"/>
      <c r="W179" s="57">
        <f>W177+V178</f>
        <v>0</v>
      </c>
      <c r="X179" s="58"/>
      <c r="Y179" s="57"/>
      <c r="Z179" s="57">
        <f>Z177+Y178</f>
        <v>0</v>
      </c>
      <c r="AA179" s="59"/>
      <c r="AB179" s="60">
        <f>IF(AA178=AA176,AB177+Y178,Y178)</f>
        <v>0</v>
      </c>
      <c r="AC179" s="57" t="str">
        <f>IF(AA178=AA180,"",AB179)</f>
        <v/>
      </c>
    </row>
    <row r="180" spans="1:29" ht="12.95" customHeight="1">
      <c r="A180" s="65"/>
      <c r="B180" s="52"/>
      <c r="C180" s="53"/>
      <c r="D180" s="81"/>
      <c r="E180" s="54"/>
      <c r="F180" s="53"/>
      <c r="G180" s="81"/>
      <c r="H180" s="54"/>
      <c r="I180" s="55"/>
      <c r="J180" s="55"/>
      <c r="K180" s="55"/>
      <c r="L180" s="55"/>
      <c r="M180" s="55"/>
      <c r="N180" s="55"/>
      <c r="O180" s="55">
        <f>I181-I179</f>
        <v>0</v>
      </c>
      <c r="P180" s="55">
        <f>L181-L179</f>
        <v>0</v>
      </c>
      <c r="Q180" s="55">
        <f>M181-M179</f>
        <v>0</v>
      </c>
      <c r="R180" s="55">
        <f>IF(ABS(N181-N179)&gt;180*60,ABS(N181-N179)-360*60,N181-N179)</f>
        <v>0</v>
      </c>
      <c r="S180" s="55">
        <f>IF(P180=0,PI()/2,ATAN(R180/P180))</f>
        <v>1.5707963267948966</v>
      </c>
      <c r="T180" s="55">
        <f>IF(O180=0,ABS(R180*COS((J179+J181)/2)),ABS(Q180/COS(S180)))</f>
        <v>0</v>
      </c>
      <c r="U180" s="66">
        <f>IF(O180+0.0000001&lt;0,S180*180/PI()+180,(IF(R180+0.0000001&lt;0,S180*180/PI()+360,S180*180/PI())))</f>
        <v>90</v>
      </c>
      <c r="V180" s="57">
        <f>T180*1.85532</f>
        <v>0</v>
      </c>
      <c r="W180" s="57"/>
      <c r="X180" s="67"/>
      <c r="Y180" s="57">
        <f>V180*(1+X180/100)</f>
        <v>0</v>
      </c>
      <c r="Z180" s="57"/>
      <c r="AA180" s="56" t="s">
        <v>54</v>
      </c>
      <c r="AB180" s="60"/>
      <c r="AC180" s="57"/>
    </row>
    <row r="181" spans="1:29" ht="12.95" customHeight="1">
      <c r="A181" s="51">
        <f t="shared" si="0"/>
        <v>88</v>
      </c>
      <c r="B181" s="52" t="s">
        <v>55</v>
      </c>
      <c r="C181" s="53"/>
      <c r="D181" s="81"/>
      <c r="E181" s="54"/>
      <c r="F181" s="53"/>
      <c r="G181" s="81"/>
      <c r="H181" s="54"/>
      <c r="I181" s="55">
        <f>IF(OR(C181&lt;0,D181&lt;0),C181-ABS(D181)/60,C181+ABS(D181)/60)</f>
        <v>0</v>
      </c>
      <c r="J181" s="55">
        <f>I181*PI()/180</f>
        <v>0</v>
      </c>
      <c r="K181" s="55">
        <f>SIN(J181)</f>
        <v>0</v>
      </c>
      <c r="L181" s="55">
        <f>3437.747*(LN(TAN(PI()/4+J181/2))-EE*K181-(EE^2)*(K181^3)/3)</f>
        <v>-3.8166658722360578E-13</v>
      </c>
      <c r="M181" s="55">
        <f>AA*(1-1/4*EE-3/64*EE^2-5/256*EE^3)*J181-AA*(3/8*EE+3/32*EE^2+45/1024*EE^3)*SIN(2*J181)+AA*(15/256*EE^2+45/1024*EE^3)*SIN(4*J181)</f>
        <v>0</v>
      </c>
      <c r="N181" s="55">
        <f>IF(OR(F181&lt;0,G181&lt;0),60*F181-ABS(G181),60*F181+ABS(G181))</f>
        <v>0</v>
      </c>
      <c r="O181" s="55"/>
      <c r="P181" s="55"/>
      <c r="Q181" s="55"/>
      <c r="R181" s="55"/>
      <c r="S181" s="55"/>
      <c r="T181" s="55"/>
      <c r="U181" s="56"/>
      <c r="V181" s="57"/>
      <c r="W181" s="57">
        <f>W179+V180</f>
        <v>0</v>
      </c>
      <c r="X181" s="58"/>
      <c r="Y181" s="57"/>
      <c r="Z181" s="57">
        <f>Z179+Y180</f>
        <v>0</v>
      </c>
      <c r="AA181" s="59"/>
      <c r="AB181" s="60">
        <f>IF(AA180=AA178,AB179+Y180,Y180)</f>
        <v>0</v>
      </c>
      <c r="AC181" s="57" t="str">
        <f>IF(AA180=AA182,"",AB181)</f>
        <v/>
      </c>
    </row>
    <row r="182" spans="1:29" ht="12.95" customHeight="1">
      <c r="A182" s="65"/>
      <c r="B182" s="52"/>
      <c r="C182" s="53"/>
      <c r="D182" s="81"/>
      <c r="E182" s="54"/>
      <c r="F182" s="53"/>
      <c r="G182" s="81"/>
      <c r="H182" s="54"/>
      <c r="I182" s="55"/>
      <c r="J182" s="55"/>
      <c r="K182" s="55"/>
      <c r="L182" s="55"/>
      <c r="M182" s="55"/>
      <c r="N182" s="55"/>
      <c r="O182" s="55">
        <f>I183-I181</f>
        <v>0</v>
      </c>
      <c r="P182" s="55">
        <f>L183-L181</f>
        <v>0</v>
      </c>
      <c r="Q182" s="55">
        <f>M183-M181</f>
        <v>0</v>
      </c>
      <c r="R182" s="55">
        <f>IF(ABS(N183-N181)&gt;180*60,ABS(N183-N181)-360*60,N183-N181)</f>
        <v>0</v>
      </c>
      <c r="S182" s="55">
        <f>IF(P182=0,PI()/2,ATAN(R182/P182))</f>
        <v>1.5707963267948966</v>
      </c>
      <c r="T182" s="55">
        <f>IF(O182=0,ABS(R182*COS((J181+J183)/2)),ABS(Q182/COS(S182)))</f>
        <v>0</v>
      </c>
      <c r="U182" s="66">
        <f>IF(O182+0.0000001&lt;0,S182*180/PI()+180,(IF(R182+0.0000001&lt;0,S182*180/PI()+360,S182*180/PI())))</f>
        <v>90</v>
      </c>
      <c r="V182" s="57">
        <f>T182*1.85532</f>
        <v>0</v>
      </c>
      <c r="W182" s="57"/>
      <c r="X182" s="67"/>
      <c r="Y182" s="57">
        <f>V182*(1+X182/100)</f>
        <v>0</v>
      </c>
      <c r="Z182" s="57"/>
      <c r="AA182" s="56" t="s">
        <v>54</v>
      </c>
      <c r="AB182" s="60"/>
      <c r="AC182" s="57"/>
    </row>
    <row r="183" spans="1:29" ht="12.95" customHeight="1">
      <c r="A183" s="51">
        <f t="shared" si="0"/>
        <v>89</v>
      </c>
      <c r="B183" s="52" t="s">
        <v>55</v>
      </c>
      <c r="C183" s="53"/>
      <c r="D183" s="81"/>
      <c r="E183" s="54"/>
      <c r="F183" s="53"/>
      <c r="G183" s="81"/>
      <c r="H183" s="54"/>
      <c r="I183" s="55">
        <f>IF(OR(C183&lt;0,D183&lt;0),C183-ABS(D183)/60,C183+ABS(D183)/60)</f>
        <v>0</v>
      </c>
      <c r="J183" s="55">
        <f>I183*PI()/180</f>
        <v>0</v>
      </c>
      <c r="K183" s="55">
        <f>SIN(J183)</f>
        <v>0</v>
      </c>
      <c r="L183" s="55">
        <f>3437.747*(LN(TAN(PI()/4+J183/2))-EE*K183-(EE^2)*(K183^3)/3)</f>
        <v>-3.8166658722360578E-13</v>
      </c>
      <c r="M183" s="55">
        <f>AA*(1-1/4*EE-3/64*EE^2-5/256*EE^3)*J183-AA*(3/8*EE+3/32*EE^2+45/1024*EE^3)*SIN(2*J183)+AA*(15/256*EE^2+45/1024*EE^3)*SIN(4*J183)</f>
        <v>0</v>
      </c>
      <c r="N183" s="55">
        <f>IF(OR(F183&lt;0,G183&lt;0),60*F183-ABS(G183),60*F183+ABS(G183))</f>
        <v>0</v>
      </c>
      <c r="O183" s="55"/>
      <c r="P183" s="55"/>
      <c r="Q183" s="55"/>
      <c r="R183" s="55"/>
      <c r="S183" s="55"/>
      <c r="T183" s="55"/>
      <c r="U183" s="56"/>
      <c r="V183" s="57"/>
      <c r="W183" s="57">
        <f>W181+V182</f>
        <v>0</v>
      </c>
      <c r="X183" s="58"/>
      <c r="Y183" s="57"/>
      <c r="Z183" s="57">
        <f>Z181+Y182</f>
        <v>0</v>
      </c>
      <c r="AA183" s="59"/>
      <c r="AB183" s="60">
        <f>IF(AA182=AA180,AB181+Y182,Y182)</f>
        <v>0</v>
      </c>
      <c r="AC183" s="57" t="str">
        <f>IF(AA182=AA184,"",AB183)</f>
        <v/>
      </c>
    </row>
    <row r="184" spans="1:29" ht="12.95" customHeight="1">
      <c r="A184" s="65"/>
      <c r="B184" s="52"/>
      <c r="C184" s="53"/>
      <c r="D184" s="81"/>
      <c r="E184" s="54"/>
      <c r="F184" s="53"/>
      <c r="G184" s="81"/>
      <c r="H184" s="54"/>
      <c r="I184" s="55"/>
      <c r="J184" s="55"/>
      <c r="K184" s="55"/>
      <c r="L184" s="55"/>
      <c r="M184" s="55"/>
      <c r="N184" s="55"/>
      <c r="O184" s="55">
        <f>I185-I183</f>
        <v>0</v>
      </c>
      <c r="P184" s="55">
        <f>L185-L183</f>
        <v>0</v>
      </c>
      <c r="Q184" s="55">
        <f>M185-M183</f>
        <v>0</v>
      </c>
      <c r="R184" s="55">
        <f>IF(ABS(N185-N183)&gt;180*60,ABS(N185-N183)-360*60,N185-N183)</f>
        <v>0</v>
      </c>
      <c r="S184" s="55">
        <f>IF(P184=0,PI()/2,ATAN(R184/P184))</f>
        <v>1.5707963267948966</v>
      </c>
      <c r="T184" s="55">
        <f>IF(O184=0,ABS(R184*COS((J183+J185)/2)),ABS(Q184/COS(S184)))</f>
        <v>0</v>
      </c>
      <c r="U184" s="66">
        <f>IF(O184+0.0000001&lt;0,S184*180/PI()+180,(IF(R184+0.0000001&lt;0,S184*180/PI()+360,S184*180/PI())))</f>
        <v>90</v>
      </c>
      <c r="V184" s="57">
        <f>T184*1.85532</f>
        <v>0</v>
      </c>
      <c r="W184" s="57"/>
      <c r="X184" s="67"/>
      <c r="Y184" s="57">
        <f>V184*(1+X184/100)</f>
        <v>0</v>
      </c>
      <c r="Z184" s="57"/>
      <c r="AA184" s="56" t="s">
        <v>54</v>
      </c>
      <c r="AB184" s="60"/>
      <c r="AC184" s="57"/>
    </row>
    <row r="185" spans="1:29" ht="12.95" customHeight="1">
      <c r="A185" s="51">
        <f t="shared" si="0"/>
        <v>90</v>
      </c>
      <c r="B185" s="52" t="s">
        <v>55</v>
      </c>
      <c r="C185" s="53"/>
      <c r="D185" s="81"/>
      <c r="E185" s="54"/>
      <c r="F185" s="53"/>
      <c r="G185" s="81"/>
      <c r="H185" s="54"/>
      <c r="I185" s="55">
        <f>IF(OR(C185&lt;0,D185&lt;0),C185-ABS(D185)/60,C185+ABS(D185)/60)</f>
        <v>0</v>
      </c>
      <c r="J185" s="55">
        <f>I185*PI()/180</f>
        <v>0</v>
      </c>
      <c r="K185" s="55">
        <f>SIN(J185)</f>
        <v>0</v>
      </c>
      <c r="L185" s="55">
        <f>3437.747*(LN(TAN(PI()/4+J185/2))-EE*K185-(EE^2)*(K185^3)/3)</f>
        <v>-3.8166658722360578E-13</v>
      </c>
      <c r="M185" s="55">
        <f>AA*(1-1/4*EE-3/64*EE^2-5/256*EE^3)*J185-AA*(3/8*EE+3/32*EE^2+45/1024*EE^3)*SIN(2*J185)+AA*(15/256*EE^2+45/1024*EE^3)*SIN(4*J185)</f>
        <v>0</v>
      </c>
      <c r="N185" s="55">
        <f>IF(OR(F185&lt;0,G185&lt;0),60*F185-ABS(G185),60*F185+ABS(G185))</f>
        <v>0</v>
      </c>
      <c r="O185" s="55"/>
      <c r="P185" s="55"/>
      <c r="Q185" s="55"/>
      <c r="R185" s="55"/>
      <c r="S185" s="55"/>
      <c r="T185" s="55"/>
      <c r="U185" s="56"/>
      <c r="V185" s="57"/>
      <c r="W185" s="57">
        <f>W183+V184</f>
        <v>0</v>
      </c>
      <c r="X185" s="58"/>
      <c r="Y185" s="57"/>
      <c r="Z185" s="57">
        <f>Z183+Y184</f>
        <v>0</v>
      </c>
      <c r="AA185" s="59"/>
      <c r="AB185" s="60">
        <f>IF(AA184=AA182,AB183+Y184,Y184)</f>
        <v>0</v>
      </c>
      <c r="AC185" s="57" t="str">
        <f>IF(AA184=AA186,"",AB185)</f>
        <v/>
      </c>
    </row>
    <row r="186" spans="1:29" ht="12.95" customHeight="1">
      <c r="A186" s="65"/>
      <c r="B186" s="52"/>
      <c r="C186" s="53"/>
      <c r="D186" s="81"/>
      <c r="E186" s="54"/>
      <c r="F186" s="53"/>
      <c r="G186" s="81"/>
      <c r="H186" s="54"/>
      <c r="I186" s="55"/>
      <c r="J186" s="55"/>
      <c r="K186" s="55"/>
      <c r="L186" s="55"/>
      <c r="M186" s="55"/>
      <c r="N186" s="55"/>
      <c r="O186" s="55">
        <f>I187-I185</f>
        <v>0</v>
      </c>
      <c r="P186" s="55">
        <f>L187-L185</f>
        <v>0</v>
      </c>
      <c r="Q186" s="55">
        <f>M187-M185</f>
        <v>0</v>
      </c>
      <c r="R186" s="55">
        <f>IF(ABS(N187-N185)&gt;180*60,ABS(N187-N185)-360*60,N187-N185)</f>
        <v>0</v>
      </c>
      <c r="S186" s="55">
        <f>IF(P186=0,PI()/2,ATAN(R186/P186))</f>
        <v>1.5707963267948966</v>
      </c>
      <c r="T186" s="55">
        <f>IF(O186=0,ABS(R186*COS((J185+J187)/2)),ABS(Q186/COS(S186)))</f>
        <v>0</v>
      </c>
      <c r="U186" s="66">
        <f>IF(O186+0.0000001&lt;0,S186*180/PI()+180,(IF(R186+0.0000001&lt;0,S186*180/PI()+360,S186*180/PI())))</f>
        <v>90</v>
      </c>
      <c r="V186" s="57">
        <f>T186*1.85532</f>
        <v>0</v>
      </c>
      <c r="W186" s="57"/>
      <c r="X186" s="67"/>
      <c r="Y186" s="57">
        <f>V186*(1+X186/100)</f>
        <v>0</v>
      </c>
      <c r="Z186" s="57"/>
      <c r="AA186" s="56" t="s">
        <v>54</v>
      </c>
      <c r="AB186" s="60"/>
      <c r="AC186" s="57"/>
    </row>
    <row r="187" spans="1:29" ht="12.95" customHeight="1">
      <c r="A187" s="51">
        <f t="shared" si="0"/>
        <v>91</v>
      </c>
      <c r="B187" s="52" t="s">
        <v>55</v>
      </c>
      <c r="C187" s="53"/>
      <c r="D187" s="81"/>
      <c r="E187" s="54"/>
      <c r="F187" s="53"/>
      <c r="G187" s="81"/>
      <c r="H187" s="54"/>
      <c r="I187" s="55">
        <f>IF(OR(C187&lt;0,D187&lt;0),C187-ABS(D187)/60,C187+ABS(D187)/60)</f>
        <v>0</v>
      </c>
      <c r="J187" s="55">
        <f>I187*PI()/180</f>
        <v>0</v>
      </c>
      <c r="K187" s="55">
        <f>SIN(J187)</f>
        <v>0</v>
      </c>
      <c r="L187" s="55">
        <f>3437.747*(LN(TAN(PI()/4+J187/2))-EE*K187-(EE^2)*(K187^3)/3)</f>
        <v>-3.8166658722360578E-13</v>
      </c>
      <c r="M187" s="55">
        <f>AA*(1-1/4*EE-3/64*EE^2-5/256*EE^3)*J187-AA*(3/8*EE+3/32*EE^2+45/1024*EE^3)*SIN(2*J187)+AA*(15/256*EE^2+45/1024*EE^3)*SIN(4*J187)</f>
        <v>0</v>
      </c>
      <c r="N187" s="55">
        <f>IF(OR(F187&lt;0,G187&lt;0),60*F187-ABS(G187),60*F187+ABS(G187))</f>
        <v>0</v>
      </c>
      <c r="O187" s="55"/>
      <c r="P187" s="55"/>
      <c r="Q187" s="55"/>
      <c r="R187" s="55"/>
      <c r="S187" s="55"/>
      <c r="T187" s="55"/>
      <c r="U187" s="56"/>
      <c r="V187" s="57"/>
      <c r="W187" s="57">
        <f>W185+V186</f>
        <v>0</v>
      </c>
      <c r="X187" s="58"/>
      <c r="Y187" s="57"/>
      <c r="Z187" s="57">
        <f>Z185+Y186</f>
        <v>0</v>
      </c>
      <c r="AA187" s="59"/>
      <c r="AB187" s="60">
        <f>IF(AA186=AA184,AB185+Y186,Y186)</f>
        <v>0</v>
      </c>
      <c r="AC187" s="57" t="str">
        <f>IF(AA186=AA188,"",AB187)</f>
        <v/>
      </c>
    </row>
    <row r="188" spans="1:29" ht="12.95" customHeight="1">
      <c r="A188" s="65"/>
      <c r="B188" s="52"/>
      <c r="C188" s="53"/>
      <c r="D188" s="81"/>
      <c r="E188" s="54"/>
      <c r="F188" s="53"/>
      <c r="G188" s="81"/>
      <c r="H188" s="54"/>
      <c r="I188" s="55"/>
      <c r="J188" s="55"/>
      <c r="K188" s="55"/>
      <c r="L188" s="55"/>
      <c r="M188" s="55"/>
      <c r="N188" s="55"/>
      <c r="O188" s="55">
        <f>I189-I187</f>
        <v>0</v>
      </c>
      <c r="P188" s="55">
        <f>L189-L187</f>
        <v>0</v>
      </c>
      <c r="Q188" s="55">
        <f>M189-M187</f>
        <v>0</v>
      </c>
      <c r="R188" s="55">
        <f>IF(ABS(N189-N187)&gt;180*60,ABS(N189-N187)-360*60,N189-N187)</f>
        <v>0</v>
      </c>
      <c r="S188" s="55">
        <f>IF(P188=0,PI()/2,ATAN(R188/P188))</f>
        <v>1.5707963267948966</v>
      </c>
      <c r="T188" s="55">
        <f>IF(O188=0,ABS(R188*COS((J187+J189)/2)),ABS(Q188/COS(S188)))</f>
        <v>0</v>
      </c>
      <c r="U188" s="66">
        <f>IF(O188+0.0000001&lt;0,S188*180/PI()+180,(IF(R188+0.0000001&lt;0,S188*180/PI()+360,S188*180/PI())))</f>
        <v>90</v>
      </c>
      <c r="V188" s="57">
        <f>T188*1.85532</f>
        <v>0</v>
      </c>
      <c r="W188" s="57"/>
      <c r="X188" s="67"/>
      <c r="Y188" s="57">
        <f>V188*(1+X188/100)</f>
        <v>0</v>
      </c>
      <c r="Z188" s="57"/>
      <c r="AA188" s="56" t="s">
        <v>54</v>
      </c>
      <c r="AB188" s="60"/>
      <c r="AC188" s="57"/>
    </row>
    <row r="189" spans="1:29" ht="12.95" customHeight="1">
      <c r="A189" s="51">
        <f t="shared" si="0"/>
        <v>92</v>
      </c>
      <c r="B189" s="52" t="s">
        <v>55</v>
      </c>
      <c r="C189" s="53"/>
      <c r="D189" s="81"/>
      <c r="E189" s="54"/>
      <c r="F189" s="53"/>
      <c r="G189" s="81"/>
      <c r="H189" s="54"/>
      <c r="I189" s="55">
        <f>IF(OR(C189&lt;0,D189&lt;0),C189-ABS(D189)/60,C189+ABS(D189)/60)</f>
        <v>0</v>
      </c>
      <c r="J189" s="55">
        <f>I189*PI()/180</f>
        <v>0</v>
      </c>
      <c r="K189" s="55">
        <f>SIN(J189)</f>
        <v>0</v>
      </c>
      <c r="L189" s="55">
        <f>3437.747*(LN(TAN(PI()/4+J189/2))-EE*K189-(EE^2)*(K189^3)/3)</f>
        <v>-3.8166658722360578E-13</v>
      </c>
      <c r="M189" s="55">
        <f>AA*(1-1/4*EE-3/64*EE^2-5/256*EE^3)*J189-AA*(3/8*EE+3/32*EE^2+45/1024*EE^3)*SIN(2*J189)+AA*(15/256*EE^2+45/1024*EE^3)*SIN(4*J189)</f>
        <v>0</v>
      </c>
      <c r="N189" s="55">
        <f>IF(OR(F189&lt;0,G189&lt;0),60*F189-ABS(G189),60*F189+ABS(G189))</f>
        <v>0</v>
      </c>
      <c r="O189" s="55"/>
      <c r="P189" s="55"/>
      <c r="Q189" s="55"/>
      <c r="R189" s="55"/>
      <c r="S189" s="55"/>
      <c r="T189" s="55"/>
      <c r="U189" s="56"/>
      <c r="V189" s="57"/>
      <c r="W189" s="57">
        <f>W187+V188</f>
        <v>0</v>
      </c>
      <c r="X189" s="58"/>
      <c r="Y189" s="57"/>
      <c r="Z189" s="57">
        <f>Z187+Y188</f>
        <v>0</v>
      </c>
      <c r="AA189" s="59"/>
      <c r="AB189" s="60">
        <f>IF(AA188=AA186,AB187+Y188,Y188)</f>
        <v>0</v>
      </c>
      <c r="AC189" s="57" t="str">
        <f>IF(AA188=AA190,"",AB189)</f>
        <v/>
      </c>
    </row>
    <row r="190" spans="1:29" ht="12.95" customHeight="1">
      <c r="A190" s="65"/>
      <c r="B190" s="52"/>
      <c r="C190" s="53"/>
      <c r="D190" s="81"/>
      <c r="E190" s="54"/>
      <c r="F190" s="53"/>
      <c r="G190" s="81"/>
      <c r="H190" s="54"/>
      <c r="I190" s="55"/>
      <c r="J190" s="55"/>
      <c r="K190" s="55"/>
      <c r="L190" s="55"/>
      <c r="M190" s="55"/>
      <c r="N190" s="55"/>
      <c r="O190" s="55">
        <f>I191-I189</f>
        <v>0</v>
      </c>
      <c r="P190" s="55">
        <f>L191-L189</f>
        <v>0</v>
      </c>
      <c r="Q190" s="55">
        <f>M191-M189</f>
        <v>0</v>
      </c>
      <c r="R190" s="55">
        <f>IF(ABS(N191-N189)&gt;180*60,ABS(N191-N189)-360*60,N191-N189)</f>
        <v>0</v>
      </c>
      <c r="S190" s="55">
        <f>IF(P190=0,PI()/2,ATAN(R190/P190))</f>
        <v>1.5707963267948966</v>
      </c>
      <c r="T190" s="55">
        <f>IF(O190=0,ABS(R190*COS((J189+J191)/2)),ABS(Q190/COS(S190)))</f>
        <v>0</v>
      </c>
      <c r="U190" s="66">
        <f>IF(O190+0.0000001&lt;0,S190*180/PI()+180,(IF(R190+0.0000001&lt;0,S190*180/PI()+360,S190*180/PI())))</f>
        <v>90</v>
      </c>
      <c r="V190" s="57">
        <f>T190*1.85532</f>
        <v>0</v>
      </c>
      <c r="W190" s="57"/>
      <c r="X190" s="67"/>
      <c r="Y190" s="57">
        <f>V190*(1+X190/100)</f>
        <v>0</v>
      </c>
      <c r="Z190" s="57"/>
      <c r="AA190" s="56" t="s">
        <v>54</v>
      </c>
      <c r="AB190" s="60"/>
      <c r="AC190" s="57"/>
    </row>
    <row r="191" spans="1:29" ht="12.95" customHeight="1">
      <c r="A191" s="51">
        <f t="shared" si="0"/>
        <v>93</v>
      </c>
      <c r="B191" s="52" t="s">
        <v>55</v>
      </c>
      <c r="C191" s="53"/>
      <c r="D191" s="81"/>
      <c r="E191" s="54"/>
      <c r="F191" s="53"/>
      <c r="G191" s="81"/>
      <c r="H191" s="54"/>
      <c r="I191" s="55">
        <f>IF(OR(C191&lt;0,D191&lt;0),C191-ABS(D191)/60,C191+ABS(D191)/60)</f>
        <v>0</v>
      </c>
      <c r="J191" s="55">
        <f>I191*PI()/180</f>
        <v>0</v>
      </c>
      <c r="K191" s="55">
        <f>SIN(J191)</f>
        <v>0</v>
      </c>
      <c r="L191" s="55">
        <f>3437.747*(LN(TAN(PI()/4+J191/2))-EE*K191-(EE^2)*(K191^3)/3)</f>
        <v>-3.8166658722360578E-13</v>
      </c>
      <c r="M191" s="55">
        <f>AA*(1-1/4*EE-3/64*EE^2-5/256*EE^3)*J191-AA*(3/8*EE+3/32*EE^2+45/1024*EE^3)*SIN(2*J191)+AA*(15/256*EE^2+45/1024*EE^3)*SIN(4*J191)</f>
        <v>0</v>
      </c>
      <c r="N191" s="55">
        <f>IF(OR(F191&lt;0,G191&lt;0),60*F191-ABS(G191),60*F191+ABS(G191))</f>
        <v>0</v>
      </c>
      <c r="O191" s="55"/>
      <c r="P191" s="55"/>
      <c r="Q191" s="55"/>
      <c r="R191" s="55"/>
      <c r="S191" s="55"/>
      <c r="T191" s="55"/>
      <c r="U191" s="56"/>
      <c r="V191" s="57"/>
      <c r="W191" s="57">
        <f>W189+V190</f>
        <v>0</v>
      </c>
      <c r="X191" s="58"/>
      <c r="Y191" s="57"/>
      <c r="Z191" s="57">
        <f>Z189+Y190</f>
        <v>0</v>
      </c>
      <c r="AA191" s="59"/>
      <c r="AB191" s="60">
        <f>IF(AA190=AA188,AB189+Y190,Y190)</f>
        <v>0</v>
      </c>
      <c r="AC191" s="57" t="str">
        <f>IF(AA190=AA192,"",AB191)</f>
        <v/>
      </c>
    </row>
    <row r="192" spans="1:29" ht="12.95" customHeight="1">
      <c r="A192" s="65"/>
      <c r="B192" s="52"/>
      <c r="C192" s="53"/>
      <c r="D192" s="81"/>
      <c r="E192" s="54"/>
      <c r="F192" s="53"/>
      <c r="G192" s="81"/>
      <c r="H192" s="54"/>
      <c r="I192" s="55"/>
      <c r="J192" s="55"/>
      <c r="K192" s="55"/>
      <c r="L192" s="55"/>
      <c r="M192" s="55"/>
      <c r="N192" s="55"/>
      <c r="O192" s="55">
        <f>I193-I191</f>
        <v>0</v>
      </c>
      <c r="P192" s="55">
        <f>L193-L191</f>
        <v>0</v>
      </c>
      <c r="Q192" s="55">
        <f>M193-M191</f>
        <v>0</v>
      </c>
      <c r="R192" s="55">
        <f>IF(ABS(N193-N191)&gt;180*60,ABS(N193-N191)-360*60,N193-N191)</f>
        <v>0</v>
      </c>
      <c r="S192" s="55">
        <f>IF(P192=0,PI()/2,ATAN(R192/P192))</f>
        <v>1.5707963267948966</v>
      </c>
      <c r="T192" s="55">
        <f>IF(O192=0,ABS(R192*COS((J191+J193)/2)),ABS(Q192/COS(S192)))</f>
        <v>0</v>
      </c>
      <c r="U192" s="66">
        <f>IF(O192+0.0000001&lt;0,S192*180/PI()+180,(IF(R192+0.0000001&lt;0,S192*180/PI()+360,S192*180/PI())))</f>
        <v>90</v>
      </c>
      <c r="V192" s="57">
        <f>T192*1.85532</f>
        <v>0</v>
      </c>
      <c r="W192" s="57"/>
      <c r="X192" s="67"/>
      <c r="Y192" s="57">
        <f>V192*(1+X192/100)</f>
        <v>0</v>
      </c>
      <c r="Z192" s="57"/>
      <c r="AA192" s="56" t="s">
        <v>54</v>
      </c>
      <c r="AB192" s="60"/>
      <c r="AC192" s="57"/>
    </row>
    <row r="193" spans="1:29" ht="12.95" customHeight="1">
      <c r="A193" s="51">
        <f t="shared" si="0"/>
        <v>94</v>
      </c>
      <c r="B193" s="52" t="s">
        <v>55</v>
      </c>
      <c r="C193" s="53"/>
      <c r="D193" s="81"/>
      <c r="E193" s="54"/>
      <c r="F193" s="53"/>
      <c r="G193" s="81"/>
      <c r="H193" s="54"/>
      <c r="I193" s="55">
        <f>IF(OR(C193&lt;0,D193&lt;0),C193-ABS(D193)/60,C193+ABS(D193)/60)</f>
        <v>0</v>
      </c>
      <c r="J193" s="55">
        <f>I193*PI()/180</f>
        <v>0</v>
      </c>
      <c r="K193" s="55">
        <f>SIN(J193)</f>
        <v>0</v>
      </c>
      <c r="L193" s="55">
        <f>3437.747*(LN(TAN(PI()/4+J193/2))-EE*K193-(EE^2)*(K193^3)/3)</f>
        <v>-3.8166658722360578E-13</v>
      </c>
      <c r="M193" s="55">
        <f>AA*(1-1/4*EE-3/64*EE^2-5/256*EE^3)*J193-AA*(3/8*EE+3/32*EE^2+45/1024*EE^3)*SIN(2*J193)+AA*(15/256*EE^2+45/1024*EE^3)*SIN(4*J193)</f>
        <v>0</v>
      </c>
      <c r="N193" s="55">
        <f>IF(OR(F193&lt;0,G193&lt;0),60*F193-ABS(G193),60*F193+ABS(G193))</f>
        <v>0</v>
      </c>
      <c r="O193" s="55"/>
      <c r="P193" s="55"/>
      <c r="Q193" s="55"/>
      <c r="R193" s="55"/>
      <c r="S193" s="55"/>
      <c r="T193" s="55"/>
      <c r="U193" s="56"/>
      <c r="V193" s="57"/>
      <c r="W193" s="57">
        <f>W191+V192</f>
        <v>0</v>
      </c>
      <c r="X193" s="58"/>
      <c r="Y193" s="57"/>
      <c r="Z193" s="57">
        <f>Z191+Y192</f>
        <v>0</v>
      </c>
      <c r="AA193" s="59"/>
      <c r="AB193" s="60">
        <f>IF(AA192=AA190,AB191+Y192,Y192)</f>
        <v>0</v>
      </c>
      <c r="AC193" s="57" t="str">
        <f>IF(AA192=AA194,"",AB193)</f>
        <v/>
      </c>
    </row>
    <row r="194" spans="1:29" ht="12.95" customHeight="1">
      <c r="A194" s="65"/>
      <c r="B194" s="52"/>
      <c r="C194" s="53"/>
      <c r="D194" s="81"/>
      <c r="E194" s="54"/>
      <c r="F194" s="53"/>
      <c r="G194" s="81"/>
      <c r="H194" s="54"/>
      <c r="I194" s="55"/>
      <c r="J194" s="55"/>
      <c r="K194" s="55"/>
      <c r="L194" s="55"/>
      <c r="M194" s="55"/>
      <c r="N194" s="55"/>
      <c r="O194" s="55">
        <f>I195-I193</f>
        <v>0</v>
      </c>
      <c r="P194" s="55">
        <f>L195-L193</f>
        <v>0</v>
      </c>
      <c r="Q194" s="55">
        <f>M195-M193</f>
        <v>0</v>
      </c>
      <c r="R194" s="55">
        <f>IF(ABS(N195-N193)&gt;180*60,ABS(N195-N193)-360*60,N195-N193)</f>
        <v>0</v>
      </c>
      <c r="S194" s="55">
        <f>IF(P194=0,PI()/2,ATAN(R194/P194))</f>
        <v>1.5707963267948966</v>
      </c>
      <c r="T194" s="55">
        <f>IF(O194=0,ABS(R194*COS((J193+J195)/2)),ABS(Q194/COS(S194)))</f>
        <v>0</v>
      </c>
      <c r="U194" s="66">
        <f>IF(O194+0.0000001&lt;0,S194*180/PI()+180,(IF(R194+0.0000001&lt;0,S194*180/PI()+360,S194*180/PI())))</f>
        <v>90</v>
      </c>
      <c r="V194" s="57">
        <f>T194*1.85532</f>
        <v>0</v>
      </c>
      <c r="W194" s="57"/>
      <c r="X194" s="67"/>
      <c r="Y194" s="57">
        <f>V194*(1+X194/100)</f>
        <v>0</v>
      </c>
      <c r="Z194" s="57"/>
      <c r="AA194" s="56" t="s">
        <v>54</v>
      </c>
      <c r="AB194" s="60"/>
      <c r="AC194" s="57"/>
    </row>
    <row r="195" spans="1:29" ht="12.95" customHeight="1">
      <c r="A195" s="51">
        <f t="shared" si="0"/>
        <v>95</v>
      </c>
      <c r="B195" s="52" t="s">
        <v>55</v>
      </c>
      <c r="C195" s="53"/>
      <c r="D195" s="81"/>
      <c r="E195" s="54"/>
      <c r="F195" s="53"/>
      <c r="G195" s="81"/>
      <c r="H195" s="54"/>
      <c r="I195" s="55">
        <f>IF(OR(C195&lt;0,D195&lt;0),C195-ABS(D195)/60,C195+ABS(D195)/60)</f>
        <v>0</v>
      </c>
      <c r="J195" s="55">
        <f>I195*PI()/180</f>
        <v>0</v>
      </c>
      <c r="K195" s="55">
        <f>SIN(J195)</f>
        <v>0</v>
      </c>
      <c r="L195" s="55">
        <f>3437.747*(LN(TAN(PI()/4+J195/2))-EE*K195-(EE^2)*(K195^3)/3)</f>
        <v>-3.8166658722360578E-13</v>
      </c>
      <c r="M195" s="55">
        <f>AA*(1-1/4*EE-3/64*EE^2-5/256*EE^3)*J195-AA*(3/8*EE+3/32*EE^2+45/1024*EE^3)*SIN(2*J195)+AA*(15/256*EE^2+45/1024*EE^3)*SIN(4*J195)</f>
        <v>0</v>
      </c>
      <c r="N195" s="55">
        <f>IF(OR(F195&lt;0,G195&lt;0),60*F195-ABS(G195),60*F195+ABS(G195))</f>
        <v>0</v>
      </c>
      <c r="O195" s="55"/>
      <c r="P195" s="55"/>
      <c r="Q195" s="55"/>
      <c r="R195" s="55"/>
      <c r="S195" s="55"/>
      <c r="T195" s="55"/>
      <c r="U195" s="56"/>
      <c r="V195" s="57"/>
      <c r="W195" s="57">
        <f>W193+V194</f>
        <v>0</v>
      </c>
      <c r="X195" s="58"/>
      <c r="Y195" s="57"/>
      <c r="Z195" s="57">
        <f>Z193+Y194</f>
        <v>0</v>
      </c>
      <c r="AA195" s="59"/>
      <c r="AB195" s="60">
        <f>IF(AA194=AA192,AB193+Y194,Y194)</f>
        <v>0</v>
      </c>
      <c r="AC195" s="57" t="str">
        <f>IF(AA194=AA196,"",AB195)</f>
        <v/>
      </c>
    </row>
    <row r="196" spans="1:29" ht="12.95" customHeight="1">
      <c r="A196" s="65"/>
      <c r="B196" s="52"/>
      <c r="C196" s="53"/>
      <c r="D196" s="81"/>
      <c r="E196" s="54"/>
      <c r="F196" s="53"/>
      <c r="G196" s="81"/>
      <c r="H196" s="54"/>
      <c r="I196" s="55"/>
      <c r="J196" s="55"/>
      <c r="K196" s="55"/>
      <c r="L196" s="55"/>
      <c r="M196" s="55"/>
      <c r="N196" s="55"/>
      <c r="O196" s="55">
        <f>I197-I195</f>
        <v>0</v>
      </c>
      <c r="P196" s="55">
        <f>L197-L195</f>
        <v>0</v>
      </c>
      <c r="Q196" s="55">
        <f>M197-M195</f>
        <v>0</v>
      </c>
      <c r="R196" s="55">
        <f>IF(ABS(N197-N195)&gt;180*60,ABS(N197-N195)-360*60,N197-N195)</f>
        <v>0</v>
      </c>
      <c r="S196" s="55">
        <f>IF(P196=0,PI()/2,ATAN(R196/P196))</f>
        <v>1.5707963267948966</v>
      </c>
      <c r="T196" s="55">
        <f>IF(O196=0,ABS(R196*COS((J195+J197)/2)),ABS(Q196/COS(S196)))</f>
        <v>0</v>
      </c>
      <c r="U196" s="66">
        <f>IF(O196+0.0000001&lt;0,S196*180/PI()+180,(IF(R196+0.0000001&lt;0,S196*180/PI()+360,S196*180/PI())))</f>
        <v>90</v>
      </c>
      <c r="V196" s="57">
        <f>T196*1.85532</f>
        <v>0</v>
      </c>
      <c r="W196" s="57"/>
      <c r="X196" s="67"/>
      <c r="Y196" s="57">
        <f>V196*(1+X196/100)</f>
        <v>0</v>
      </c>
      <c r="Z196" s="57"/>
      <c r="AA196" s="56" t="s">
        <v>54</v>
      </c>
      <c r="AB196" s="60"/>
      <c r="AC196" s="57"/>
    </row>
    <row r="197" spans="1:29" ht="12.95" customHeight="1">
      <c r="A197" s="51">
        <f t="shared" si="0"/>
        <v>96</v>
      </c>
      <c r="B197" s="52" t="s">
        <v>55</v>
      </c>
      <c r="C197" s="53"/>
      <c r="D197" s="81"/>
      <c r="E197" s="54"/>
      <c r="F197" s="53"/>
      <c r="G197" s="81"/>
      <c r="H197" s="54"/>
      <c r="I197" s="55">
        <f>IF(OR(C197&lt;0,D197&lt;0),C197-ABS(D197)/60,C197+ABS(D197)/60)</f>
        <v>0</v>
      </c>
      <c r="J197" s="55">
        <f>I197*PI()/180</f>
        <v>0</v>
      </c>
      <c r="K197" s="55">
        <f>SIN(J197)</f>
        <v>0</v>
      </c>
      <c r="L197" s="55">
        <f>3437.747*(LN(TAN(PI()/4+J197/2))-EE*K197-(EE^2)*(K197^3)/3)</f>
        <v>-3.8166658722360578E-13</v>
      </c>
      <c r="M197" s="55">
        <f>AA*(1-1/4*EE-3/64*EE^2-5/256*EE^3)*J197-AA*(3/8*EE+3/32*EE^2+45/1024*EE^3)*SIN(2*J197)+AA*(15/256*EE^2+45/1024*EE^3)*SIN(4*J197)</f>
        <v>0</v>
      </c>
      <c r="N197" s="55">
        <f>IF(OR(F197&lt;0,G197&lt;0),60*F197-ABS(G197),60*F197+ABS(G197))</f>
        <v>0</v>
      </c>
      <c r="O197" s="55"/>
      <c r="P197" s="55"/>
      <c r="Q197" s="55"/>
      <c r="R197" s="55"/>
      <c r="S197" s="55"/>
      <c r="T197" s="55"/>
      <c r="U197" s="56"/>
      <c r="V197" s="57"/>
      <c r="W197" s="57">
        <f>W195+V196</f>
        <v>0</v>
      </c>
      <c r="X197" s="58"/>
      <c r="Y197" s="57"/>
      <c r="Z197" s="57">
        <f>Z195+Y196</f>
        <v>0</v>
      </c>
      <c r="AA197" s="59"/>
      <c r="AB197" s="60">
        <f>IF(AA196=AA194,AB195+Y196,Y196)</f>
        <v>0</v>
      </c>
      <c r="AC197" s="57" t="str">
        <f>IF(AA196=AA198,"",AB197)</f>
        <v/>
      </c>
    </row>
    <row r="198" spans="1:29" ht="12.95" customHeight="1">
      <c r="A198" s="65"/>
      <c r="B198" s="52"/>
      <c r="C198" s="53"/>
      <c r="D198" s="81"/>
      <c r="E198" s="54"/>
      <c r="F198" s="53"/>
      <c r="G198" s="81"/>
      <c r="H198" s="54"/>
      <c r="I198" s="55"/>
      <c r="J198" s="55"/>
      <c r="K198" s="55"/>
      <c r="L198" s="55"/>
      <c r="M198" s="55"/>
      <c r="N198" s="55"/>
      <c r="O198" s="55">
        <f>I199-I197</f>
        <v>0</v>
      </c>
      <c r="P198" s="55">
        <f>L199-L197</f>
        <v>0</v>
      </c>
      <c r="Q198" s="55">
        <f>M199-M197</f>
        <v>0</v>
      </c>
      <c r="R198" s="55">
        <f>IF(ABS(N199-N197)&gt;180*60,ABS(N199-N197)-360*60,N199-N197)</f>
        <v>0</v>
      </c>
      <c r="S198" s="55">
        <f>IF(P198=0,PI()/2,ATAN(R198/P198))</f>
        <v>1.5707963267948966</v>
      </c>
      <c r="T198" s="55">
        <f>IF(O198=0,ABS(R198*COS((J197+J199)/2)),ABS(Q198/COS(S198)))</f>
        <v>0</v>
      </c>
      <c r="U198" s="66">
        <f>IF(O198+0.0000001&lt;0,S198*180/PI()+180,(IF(R198+0.0000001&lt;0,S198*180/PI()+360,S198*180/PI())))</f>
        <v>90</v>
      </c>
      <c r="V198" s="57">
        <f>T198*1.85532</f>
        <v>0</v>
      </c>
      <c r="W198" s="57"/>
      <c r="X198" s="67"/>
      <c r="Y198" s="57">
        <f>V198*(1+X198/100)</f>
        <v>0</v>
      </c>
      <c r="Z198" s="57"/>
      <c r="AA198" s="56" t="s">
        <v>54</v>
      </c>
      <c r="AB198" s="60"/>
      <c r="AC198" s="57"/>
    </row>
    <row r="199" spans="1:29" ht="12.95" customHeight="1">
      <c r="A199" s="51">
        <f t="shared" si="0"/>
        <v>97</v>
      </c>
      <c r="B199" s="52" t="s">
        <v>55</v>
      </c>
      <c r="C199" s="53"/>
      <c r="D199" s="81"/>
      <c r="E199" s="54"/>
      <c r="F199" s="53"/>
      <c r="G199" s="81"/>
      <c r="H199" s="54"/>
      <c r="I199" s="55">
        <f>IF(OR(C199&lt;0,D199&lt;0),C199-ABS(D199)/60,C199+ABS(D199)/60)</f>
        <v>0</v>
      </c>
      <c r="J199" s="55">
        <f>I199*PI()/180</f>
        <v>0</v>
      </c>
      <c r="K199" s="55">
        <f>SIN(J199)</f>
        <v>0</v>
      </c>
      <c r="L199" s="55">
        <f>3437.747*(LN(TAN(PI()/4+J199/2))-EE*K199-(EE^2)*(K199^3)/3)</f>
        <v>-3.8166658722360578E-13</v>
      </c>
      <c r="M199" s="55">
        <f>AA*(1-1/4*EE-3/64*EE^2-5/256*EE^3)*J199-AA*(3/8*EE+3/32*EE^2+45/1024*EE^3)*SIN(2*J199)+AA*(15/256*EE^2+45/1024*EE^3)*SIN(4*J199)</f>
        <v>0</v>
      </c>
      <c r="N199" s="55">
        <f>IF(OR(F199&lt;0,G199&lt;0),60*F199-ABS(G199),60*F199+ABS(G199))</f>
        <v>0</v>
      </c>
      <c r="O199" s="55"/>
      <c r="P199" s="55"/>
      <c r="Q199" s="55"/>
      <c r="R199" s="55"/>
      <c r="S199" s="55"/>
      <c r="T199" s="55"/>
      <c r="U199" s="56"/>
      <c r="V199" s="57"/>
      <c r="W199" s="57">
        <f>W197+V198</f>
        <v>0</v>
      </c>
      <c r="X199" s="58"/>
      <c r="Y199" s="57"/>
      <c r="Z199" s="57">
        <f>Z197+Y198</f>
        <v>0</v>
      </c>
      <c r="AA199" s="59"/>
      <c r="AB199" s="60">
        <f>IF(AA198=AA196,AB197+Y198,Y198)</f>
        <v>0</v>
      </c>
      <c r="AC199" s="57" t="str">
        <f>IF(AA198=AA200,"",AB199)</f>
        <v/>
      </c>
    </row>
    <row r="200" spans="1:29" ht="12.95" customHeight="1">
      <c r="A200" s="65"/>
      <c r="B200" s="52"/>
      <c r="C200" s="53"/>
      <c r="D200" s="81"/>
      <c r="E200" s="54"/>
      <c r="F200" s="53"/>
      <c r="G200" s="81"/>
      <c r="H200" s="54"/>
      <c r="I200" s="55"/>
      <c r="J200" s="55"/>
      <c r="K200" s="55"/>
      <c r="L200" s="55"/>
      <c r="M200" s="55"/>
      <c r="N200" s="55"/>
      <c r="O200" s="55">
        <f>I201-I199</f>
        <v>0</v>
      </c>
      <c r="P200" s="55">
        <f>L201-L199</f>
        <v>0</v>
      </c>
      <c r="Q200" s="55">
        <f>M201-M199</f>
        <v>0</v>
      </c>
      <c r="R200" s="55">
        <f>IF(ABS(N201-N199)&gt;180*60,ABS(N201-N199)-360*60,N201-N199)</f>
        <v>0</v>
      </c>
      <c r="S200" s="55">
        <f>IF(P200=0,PI()/2,ATAN(R200/P200))</f>
        <v>1.5707963267948966</v>
      </c>
      <c r="T200" s="55">
        <f>IF(O200=0,ABS(R200*COS((J199+J201)/2)),ABS(Q200/COS(S200)))</f>
        <v>0</v>
      </c>
      <c r="U200" s="66">
        <f>IF(O200+0.0000001&lt;0,S200*180/PI()+180,(IF(R200+0.0000001&lt;0,S200*180/PI()+360,S200*180/PI())))</f>
        <v>90</v>
      </c>
      <c r="V200" s="57">
        <f>T200*1.85532</f>
        <v>0</v>
      </c>
      <c r="W200" s="57"/>
      <c r="X200" s="67"/>
      <c r="Y200" s="57">
        <f>V200*(1+X200/100)</f>
        <v>0</v>
      </c>
      <c r="Z200" s="57"/>
      <c r="AA200" s="56" t="s">
        <v>54</v>
      </c>
      <c r="AB200" s="60"/>
      <c r="AC200" s="57"/>
    </row>
    <row r="201" spans="1:29" ht="12.95" customHeight="1">
      <c r="A201" s="51">
        <f t="shared" si="0"/>
        <v>98</v>
      </c>
      <c r="B201" s="52" t="s">
        <v>55</v>
      </c>
      <c r="C201" s="53"/>
      <c r="D201" s="81"/>
      <c r="E201" s="54"/>
      <c r="F201" s="53"/>
      <c r="G201" s="81"/>
      <c r="H201" s="54"/>
      <c r="I201" s="55">
        <f>IF(OR(C201&lt;0,D201&lt;0),C201-ABS(D201)/60,C201+ABS(D201)/60)</f>
        <v>0</v>
      </c>
      <c r="J201" s="55">
        <f>I201*PI()/180</f>
        <v>0</v>
      </c>
      <c r="K201" s="55">
        <f>SIN(J201)</f>
        <v>0</v>
      </c>
      <c r="L201" s="55">
        <f>3437.747*(LN(TAN(PI()/4+J201/2))-EE*K201-(EE^2)*(K201^3)/3)</f>
        <v>-3.8166658722360578E-13</v>
      </c>
      <c r="M201" s="55">
        <f>AA*(1-1/4*EE-3/64*EE^2-5/256*EE^3)*J201-AA*(3/8*EE+3/32*EE^2+45/1024*EE^3)*SIN(2*J201)+AA*(15/256*EE^2+45/1024*EE^3)*SIN(4*J201)</f>
        <v>0</v>
      </c>
      <c r="N201" s="55">
        <f>IF(OR(F201&lt;0,G201&lt;0),60*F201-ABS(G201),60*F201+ABS(G201))</f>
        <v>0</v>
      </c>
      <c r="O201" s="55"/>
      <c r="P201" s="55"/>
      <c r="Q201" s="55"/>
      <c r="R201" s="55"/>
      <c r="S201" s="55"/>
      <c r="T201" s="55"/>
      <c r="U201" s="56"/>
      <c r="V201" s="57"/>
      <c r="W201" s="57">
        <f>W199+V200</f>
        <v>0</v>
      </c>
      <c r="X201" s="58"/>
      <c r="Y201" s="57"/>
      <c r="Z201" s="57">
        <f>Z199+Y200</f>
        <v>0</v>
      </c>
      <c r="AA201" s="59"/>
      <c r="AB201" s="60">
        <f>IF(AA200=AA198,AB199+Y200,Y200)</f>
        <v>0</v>
      </c>
      <c r="AC201" s="57" t="str">
        <f>IF(AA200=AA202,"",AB201)</f>
        <v/>
      </c>
    </row>
    <row r="202" spans="1:29" ht="12.95" customHeight="1">
      <c r="A202" s="65"/>
      <c r="B202" s="52"/>
      <c r="C202" s="53"/>
      <c r="D202" s="81"/>
      <c r="E202" s="54"/>
      <c r="F202" s="53"/>
      <c r="G202" s="81"/>
      <c r="H202" s="54"/>
      <c r="I202" s="55"/>
      <c r="J202" s="55"/>
      <c r="K202" s="55"/>
      <c r="L202" s="55"/>
      <c r="M202" s="55"/>
      <c r="N202" s="55"/>
      <c r="O202" s="55">
        <f>I203-I201</f>
        <v>0</v>
      </c>
      <c r="P202" s="55">
        <f>L203-L201</f>
        <v>0</v>
      </c>
      <c r="Q202" s="55">
        <f>M203-M201</f>
        <v>0</v>
      </c>
      <c r="R202" s="55">
        <f>IF(ABS(N203-N201)&gt;180*60,ABS(N203-N201)-360*60,N203-N201)</f>
        <v>0</v>
      </c>
      <c r="S202" s="55">
        <f>IF(P202=0,PI()/2,ATAN(R202/P202))</f>
        <v>1.5707963267948966</v>
      </c>
      <c r="T202" s="55">
        <f>IF(O202=0,ABS(R202*COS((J201+J203)/2)),ABS(Q202/COS(S202)))</f>
        <v>0</v>
      </c>
      <c r="U202" s="66">
        <f>IF(O202+0.0000001&lt;0,S202*180/PI()+180,(IF(R202+0.0000001&lt;0,S202*180/PI()+360,S202*180/PI())))</f>
        <v>90</v>
      </c>
      <c r="V202" s="57">
        <f>T202*1.85532</f>
        <v>0</v>
      </c>
      <c r="W202" s="57"/>
      <c r="X202" s="67"/>
      <c r="Y202" s="57">
        <f>V202*(1+X202/100)</f>
        <v>0</v>
      </c>
      <c r="Z202" s="57"/>
      <c r="AA202" s="56" t="s">
        <v>54</v>
      </c>
      <c r="AB202" s="60"/>
      <c r="AC202" s="57"/>
    </row>
    <row r="203" spans="1:29" ht="12.95" customHeight="1">
      <c r="A203" s="51">
        <f t="shared" si="0"/>
        <v>99</v>
      </c>
      <c r="B203" s="52" t="s">
        <v>55</v>
      </c>
      <c r="C203" s="53"/>
      <c r="D203" s="81"/>
      <c r="E203" s="54"/>
      <c r="F203" s="53"/>
      <c r="G203" s="81"/>
      <c r="H203" s="54"/>
      <c r="I203" s="55">
        <f>IF(OR(C203&lt;0,D203&lt;0),C203-ABS(D203)/60,C203+ABS(D203)/60)</f>
        <v>0</v>
      </c>
      <c r="J203" s="55">
        <f>I203*PI()/180</f>
        <v>0</v>
      </c>
      <c r="K203" s="55">
        <f>SIN(J203)</f>
        <v>0</v>
      </c>
      <c r="L203" s="55">
        <f>3437.747*(LN(TAN(PI()/4+J203/2))-EE*K203-(EE^2)*(K203^3)/3)</f>
        <v>-3.8166658722360578E-13</v>
      </c>
      <c r="M203" s="55">
        <f>AA*(1-1/4*EE-3/64*EE^2-5/256*EE^3)*J203-AA*(3/8*EE+3/32*EE^2+45/1024*EE^3)*SIN(2*J203)+AA*(15/256*EE^2+45/1024*EE^3)*SIN(4*J203)</f>
        <v>0</v>
      </c>
      <c r="N203" s="55">
        <f>IF(OR(F203&lt;0,G203&lt;0),60*F203-ABS(G203),60*F203+ABS(G203))</f>
        <v>0</v>
      </c>
      <c r="O203" s="55"/>
      <c r="P203" s="55"/>
      <c r="Q203" s="55"/>
      <c r="R203" s="55"/>
      <c r="S203" s="55"/>
      <c r="T203" s="55"/>
      <c r="U203" s="56"/>
      <c r="V203" s="57"/>
      <c r="W203" s="57">
        <f>W201+V202</f>
        <v>0</v>
      </c>
      <c r="X203" s="58"/>
      <c r="Y203" s="57"/>
      <c r="Z203" s="57">
        <f>Z201+Y202</f>
        <v>0</v>
      </c>
      <c r="AA203" s="59"/>
      <c r="AB203" s="60">
        <f>IF(AA202=AA200,AB201+Y202,Y202)</f>
        <v>0</v>
      </c>
      <c r="AC203" s="57" t="str">
        <f>IF(AA202=AA204,"",AB203)</f>
        <v/>
      </c>
    </row>
    <row r="204" spans="1:29" ht="12.95" customHeight="1">
      <c r="A204" s="65"/>
      <c r="B204" s="52"/>
      <c r="C204" s="53"/>
      <c r="D204" s="81"/>
      <c r="E204" s="54"/>
      <c r="F204" s="53"/>
      <c r="G204" s="81"/>
      <c r="H204" s="54"/>
      <c r="I204" s="55"/>
      <c r="J204" s="55"/>
      <c r="K204" s="55"/>
      <c r="L204" s="55"/>
      <c r="M204" s="55"/>
      <c r="N204" s="55"/>
      <c r="O204" s="55">
        <f>I205-I203</f>
        <v>0</v>
      </c>
      <c r="P204" s="55">
        <f>L205-L203</f>
        <v>0</v>
      </c>
      <c r="Q204" s="55">
        <f>M205-M203</f>
        <v>0</v>
      </c>
      <c r="R204" s="55">
        <f>IF(ABS(N205-N203)&gt;180*60,ABS(N205-N203)-360*60,N205-N203)</f>
        <v>0</v>
      </c>
      <c r="S204" s="55">
        <f>IF(P204=0,PI()/2,ATAN(R204/P204))</f>
        <v>1.5707963267948966</v>
      </c>
      <c r="T204" s="55">
        <f>IF(O204=0,ABS(R204*COS((J203+J205)/2)),ABS(Q204/COS(S204)))</f>
        <v>0</v>
      </c>
      <c r="U204" s="66">
        <f>IF(O204+0.0000001&lt;0,S204*180/PI()+180,(IF(R204+0.0000001&lt;0,S204*180/PI()+360,S204*180/PI())))</f>
        <v>90</v>
      </c>
      <c r="V204" s="57">
        <f>T204*1.85532</f>
        <v>0</v>
      </c>
      <c r="W204" s="57"/>
      <c r="X204" s="67"/>
      <c r="Y204" s="57">
        <f>V204*(1+X204/100)</f>
        <v>0</v>
      </c>
      <c r="Z204" s="57"/>
      <c r="AA204" s="56" t="s">
        <v>54</v>
      </c>
      <c r="AB204" s="60"/>
      <c r="AC204" s="57"/>
    </row>
    <row r="205" spans="1:29" ht="12.95" customHeight="1">
      <c r="A205" s="51">
        <f t="shared" si="0"/>
        <v>100</v>
      </c>
      <c r="B205" s="52" t="s">
        <v>55</v>
      </c>
      <c r="C205" s="53"/>
      <c r="D205" s="81"/>
      <c r="E205" s="54"/>
      <c r="F205" s="53"/>
      <c r="G205" s="81"/>
      <c r="H205" s="54"/>
      <c r="I205" s="55">
        <f>IF(OR(C205&lt;0,D205&lt;0),C205-ABS(D205)/60,C205+ABS(D205)/60)</f>
        <v>0</v>
      </c>
      <c r="J205" s="55">
        <f>I205*PI()/180</f>
        <v>0</v>
      </c>
      <c r="K205" s="55">
        <f>SIN(J205)</f>
        <v>0</v>
      </c>
      <c r="L205" s="55">
        <f>3437.747*(LN(TAN(PI()/4+J205/2))-EE*K205-(EE^2)*(K205^3)/3)</f>
        <v>-3.8166658722360578E-13</v>
      </c>
      <c r="M205" s="55">
        <f>AA*(1-1/4*EE-3/64*EE^2-5/256*EE^3)*J205-AA*(3/8*EE+3/32*EE^2+45/1024*EE^3)*SIN(2*J205)+AA*(15/256*EE^2+45/1024*EE^3)*SIN(4*J205)</f>
        <v>0</v>
      </c>
      <c r="N205" s="55">
        <f>IF(OR(F205&lt;0,G205&lt;0),60*F205-ABS(G205),60*F205+ABS(G205))</f>
        <v>0</v>
      </c>
      <c r="O205" s="55"/>
      <c r="P205" s="55"/>
      <c r="Q205" s="55"/>
      <c r="R205" s="55"/>
      <c r="S205" s="55"/>
      <c r="T205" s="55"/>
      <c r="U205" s="56"/>
      <c r="V205" s="57"/>
      <c r="W205" s="57">
        <f>W203+V204</f>
        <v>0</v>
      </c>
      <c r="X205" s="58"/>
      <c r="Y205" s="57"/>
      <c r="Z205" s="57">
        <f>Z203+Y204</f>
        <v>0</v>
      </c>
      <c r="AA205" s="59"/>
      <c r="AB205" s="60">
        <f>IF(AA204=AA202,AB203+Y204,Y204)</f>
        <v>0</v>
      </c>
      <c r="AC205" s="57" t="str">
        <f>IF(AA204=AA206,"",AB205)</f>
        <v/>
      </c>
    </row>
    <row r="206" spans="1:29" ht="12.95" customHeight="1">
      <c r="A206" s="65"/>
      <c r="B206" s="52"/>
      <c r="C206" s="53"/>
      <c r="D206" s="81"/>
      <c r="E206" s="54"/>
      <c r="F206" s="53"/>
      <c r="G206" s="81"/>
      <c r="H206" s="54"/>
      <c r="I206" s="55"/>
      <c r="J206" s="55"/>
      <c r="K206" s="55"/>
      <c r="L206" s="55"/>
      <c r="M206" s="55"/>
      <c r="N206" s="55"/>
      <c r="O206" s="55">
        <f>I207-I205</f>
        <v>0</v>
      </c>
      <c r="P206" s="55">
        <f>L207-L205</f>
        <v>0</v>
      </c>
      <c r="Q206" s="55">
        <f>M207-M205</f>
        <v>0</v>
      </c>
      <c r="R206" s="55">
        <f>IF(ABS(N207-N205)&gt;180*60,ABS(N207-N205)-360*60,N207-N205)</f>
        <v>0</v>
      </c>
      <c r="S206" s="55">
        <f>IF(P206=0,PI()/2,ATAN(R206/P206))</f>
        <v>1.5707963267948966</v>
      </c>
      <c r="T206" s="55">
        <f>IF(O206=0,ABS(R206*COS((J205+J207)/2)),ABS(Q206/COS(S206)))</f>
        <v>0</v>
      </c>
      <c r="U206" s="66">
        <f>IF(O206+0.0000001&lt;0,S206*180/PI()+180,(IF(R206+0.0000001&lt;0,S206*180/PI()+360,S206*180/PI())))</f>
        <v>90</v>
      </c>
      <c r="V206" s="57">
        <f>T206*1.85532</f>
        <v>0</v>
      </c>
      <c r="W206" s="57"/>
      <c r="X206" s="67"/>
      <c r="Y206" s="57">
        <f>V206*(1+X206/100)</f>
        <v>0</v>
      </c>
      <c r="Z206" s="57"/>
      <c r="AA206" s="56" t="s">
        <v>54</v>
      </c>
      <c r="AB206" s="60"/>
      <c r="AC206" s="57"/>
    </row>
    <row r="207" spans="1:29" ht="12.95" customHeight="1">
      <c r="A207" s="51">
        <f t="shared" si="0"/>
        <v>101</v>
      </c>
      <c r="B207" s="52" t="s">
        <v>55</v>
      </c>
      <c r="C207" s="53"/>
      <c r="D207" s="81"/>
      <c r="E207" s="54"/>
      <c r="F207" s="53"/>
      <c r="G207" s="81"/>
      <c r="H207" s="54"/>
      <c r="I207" s="55">
        <f>IF(OR(C207&lt;0,D207&lt;0),C207-ABS(D207)/60,C207+ABS(D207)/60)</f>
        <v>0</v>
      </c>
      <c r="J207" s="55">
        <f>I207*PI()/180</f>
        <v>0</v>
      </c>
      <c r="K207" s="55">
        <f>SIN(J207)</f>
        <v>0</v>
      </c>
      <c r="L207" s="55">
        <f>3437.747*(LN(TAN(PI()/4+J207/2))-EE*K207-(EE^2)*(K207^3)/3)</f>
        <v>-3.8166658722360578E-13</v>
      </c>
      <c r="M207" s="55">
        <f>AA*(1-1/4*EE-3/64*EE^2-5/256*EE^3)*J207-AA*(3/8*EE+3/32*EE^2+45/1024*EE^3)*SIN(2*J207)+AA*(15/256*EE^2+45/1024*EE^3)*SIN(4*J207)</f>
        <v>0</v>
      </c>
      <c r="N207" s="55">
        <f>IF(OR(F207&lt;0,G207&lt;0),60*F207-ABS(G207),60*F207+ABS(G207))</f>
        <v>0</v>
      </c>
      <c r="O207" s="55"/>
      <c r="P207" s="55"/>
      <c r="Q207" s="55"/>
      <c r="R207" s="55"/>
      <c r="S207" s="55"/>
      <c r="T207" s="55"/>
      <c r="U207" s="56"/>
      <c r="V207" s="57"/>
      <c r="W207" s="57">
        <f>W205+V206</f>
        <v>0</v>
      </c>
      <c r="X207" s="58"/>
      <c r="Y207" s="57"/>
      <c r="Z207" s="57">
        <f>Z205+Y206</f>
        <v>0</v>
      </c>
      <c r="AA207" s="59"/>
      <c r="AB207" s="60">
        <f>IF(AA206=AA204,AB205+Y206,Y206)</f>
        <v>0</v>
      </c>
      <c r="AC207" s="57" t="str">
        <f>IF(AA206=AA208,"",AB207)</f>
        <v/>
      </c>
    </row>
    <row r="208" spans="1:29" ht="12.95" customHeight="1">
      <c r="A208" s="65"/>
      <c r="B208" s="52"/>
      <c r="C208" s="53"/>
      <c r="D208" s="81"/>
      <c r="E208" s="54"/>
      <c r="F208" s="53"/>
      <c r="G208" s="81"/>
      <c r="H208" s="54"/>
      <c r="I208" s="55"/>
      <c r="J208" s="55"/>
      <c r="K208" s="55"/>
      <c r="L208" s="55"/>
      <c r="M208" s="55"/>
      <c r="N208" s="55"/>
      <c r="O208" s="55">
        <f>I209-I207</f>
        <v>0</v>
      </c>
      <c r="P208" s="55">
        <f>L209-L207</f>
        <v>0</v>
      </c>
      <c r="Q208" s="55">
        <f>M209-M207</f>
        <v>0</v>
      </c>
      <c r="R208" s="55">
        <f>IF(ABS(N209-N207)&gt;180*60,ABS(N209-N207)-360*60,N209-N207)</f>
        <v>0</v>
      </c>
      <c r="S208" s="55">
        <f>IF(P208=0,PI()/2,ATAN(R208/P208))</f>
        <v>1.5707963267948966</v>
      </c>
      <c r="T208" s="55">
        <f>IF(O208=0,ABS(R208*COS((J207+J209)/2)),ABS(Q208/COS(S208)))</f>
        <v>0</v>
      </c>
      <c r="U208" s="66">
        <f>IF(O208+0.0000001&lt;0,S208*180/PI()+180,(IF(R208+0.0000001&lt;0,S208*180/PI()+360,S208*180/PI())))</f>
        <v>90</v>
      </c>
      <c r="V208" s="57">
        <f>T208*1.85532</f>
        <v>0</v>
      </c>
      <c r="W208" s="57"/>
      <c r="X208" s="67"/>
      <c r="Y208" s="57">
        <f>V208*(1+X208/100)</f>
        <v>0</v>
      </c>
      <c r="Z208" s="57"/>
      <c r="AA208" s="56" t="s">
        <v>54</v>
      </c>
      <c r="AB208" s="60"/>
      <c r="AC208" s="57"/>
    </row>
    <row r="209" spans="1:29" ht="12.95" customHeight="1">
      <c r="A209" s="51">
        <f t="shared" si="0"/>
        <v>102</v>
      </c>
      <c r="B209" s="52" t="s">
        <v>55</v>
      </c>
      <c r="C209" s="53"/>
      <c r="D209" s="81"/>
      <c r="E209" s="54"/>
      <c r="F209" s="53"/>
      <c r="G209" s="81"/>
      <c r="H209" s="54"/>
      <c r="I209" s="55">
        <f>IF(OR(C209&lt;0,D209&lt;0),C209-ABS(D209)/60,C209+ABS(D209)/60)</f>
        <v>0</v>
      </c>
      <c r="J209" s="55">
        <f>I209*PI()/180</f>
        <v>0</v>
      </c>
      <c r="K209" s="55">
        <f>SIN(J209)</f>
        <v>0</v>
      </c>
      <c r="L209" s="55">
        <f>3437.747*(LN(TAN(PI()/4+J209/2))-EE*K209-(EE^2)*(K209^3)/3)</f>
        <v>-3.8166658722360578E-13</v>
      </c>
      <c r="M209" s="55">
        <f>AA*(1-1/4*EE-3/64*EE^2-5/256*EE^3)*J209-AA*(3/8*EE+3/32*EE^2+45/1024*EE^3)*SIN(2*J209)+AA*(15/256*EE^2+45/1024*EE^3)*SIN(4*J209)</f>
        <v>0</v>
      </c>
      <c r="N209" s="55">
        <f>IF(OR(F209&lt;0,G209&lt;0),60*F209-ABS(G209),60*F209+ABS(G209))</f>
        <v>0</v>
      </c>
      <c r="O209" s="55"/>
      <c r="P209" s="55"/>
      <c r="Q209" s="55"/>
      <c r="R209" s="55"/>
      <c r="S209" s="55"/>
      <c r="T209" s="55"/>
      <c r="U209" s="56"/>
      <c r="V209" s="57"/>
      <c r="W209" s="57">
        <f>W207+V208</f>
        <v>0</v>
      </c>
      <c r="X209" s="58"/>
      <c r="Y209" s="57"/>
      <c r="Z209" s="57">
        <f>Z207+Y208</f>
        <v>0</v>
      </c>
      <c r="AA209" s="59"/>
      <c r="AB209" s="60">
        <f>IF(AA208=AA206,AB207+Y208,Y208)</f>
        <v>0</v>
      </c>
      <c r="AC209" s="57" t="str">
        <f>IF(AA208=AA210,"",AB209)</f>
        <v/>
      </c>
    </row>
    <row r="210" spans="1:29" ht="12.95" customHeight="1">
      <c r="A210" s="65"/>
      <c r="B210" s="52"/>
      <c r="C210" s="53"/>
      <c r="D210" s="81"/>
      <c r="E210" s="54"/>
      <c r="F210" s="53"/>
      <c r="G210" s="81"/>
      <c r="H210" s="54"/>
      <c r="I210" s="55"/>
      <c r="J210" s="55"/>
      <c r="K210" s="55"/>
      <c r="L210" s="55"/>
      <c r="M210" s="55"/>
      <c r="N210" s="55"/>
      <c r="O210" s="55">
        <f>I211-I209</f>
        <v>0</v>
      </c>
      <c r="P210" s="55">
        <f>L211-L209</f>
        <v>0</v>
      </c>
      <c r="Q210" s="55">
        <f>M211-M209</f>
        <v>0</v>
      </c>
      <c r="R210" s="55">
        <f>IF(ABS(N211-N209)&gt;180*60,ABS(N211-N209)-360*60,N211-N209)</f>
        <v>0</v>
      </c>
      <c r="S210" s="55">
        <f>IF(P210=0,PI()/2,ATAN(R210/P210))</f>
        <v>1.5707963267948966</v>
      </c>
      <c r="T210" s="55">
        <f>IF(O210=0,ABS(R210*COS((J209+J211)/2)),ABS(Q210/COS(S210)))</f>
        <v>0</v>
      </c>
      <c r="U210" s="66">
        <f>IF(O210+0.0000001&lt;0,S210*180/PI()+180,(IF(R210+0.0000001&lt;0,S210*180/PI()+360,S210*180/PI())))</f>
        <v>90</v>
      </c>
      <c r="V210" s="57">
        <f>T210*1.85532</f>
        <v>0</v>
      </c>
      <c r="W210" s="57"/>
      <c r="X210" s="67"/>
      <c r="Y210" s="57">
        <f>V210*(1+X210/100)</f>
        <v>0</v>
      </c>
      <c r="Z210" s="57"/>
      <c r="AA210" s="56" t="s">
        <v>54</v>
      </c>
      <c r="AB210" s="60"/>
      <c r="AC210" s="57"/>
    </row>
    <row r="211" spans="1:29" ht="12.95" customHeight="1">
      <c r="A211" s="51">
        <f t="shared" si="0"/>
        <v>103</v>
      </c>
      <c r="B211" s="52" t="s">
        <v>55</v>
      </c>
      <c r="C211" s="53"/>
      <c r="D211" s="81"/>
      <c r="E211" s="54"/>
      <c r="F211" s="53"/>
      <c r="G211" s="81"/>
      <c r="H211" s="54"/>
      <c r="I211" s="55">
        <f>IF(OR(C211&lt;0,D211&lt;0),C211-ABS(D211)/60,C211+ABS(D211)/60)</f>
        <v>0</v>
      </c>
      <c r="J211" s="55">
        <f>I211*PI()/180</f>
        <v>0</v>
      </c>
      <c r="K211" s="55">
        <f>SIN(J211)</f>
        <v>0</v>
      </c>
      <c r="L211" s="55">
        <f>3437.747*(LN(TAN(PI()/4+J211/2))-EE*K211-(EE^2)*(K211^3)/3)</f>
        <v>-3.8166658722360578E-13</v>
      </c>
      <c r="M211" s="55">
        <f>AA*(1-1/4*EE-3/64*EE^2-5/256*EE^3)*J211-AA*(3/8*EE+3/32*EE^2+45/1024*EE^3)*SIN(2*J211)+AA*(15/256*EE^2+45/1024*EE^3)*SIN(4*J211)</f>
        <v>0</v>
      </c>
      <c r="N211" s="55">
        <f>IF(OR(F211&lt;0,G211&lt;0),60*F211-ABS(G211),60*F211+ABS(G211))</f>
        <v>0</v>
      </c>
      <c r="O211" s="55"/>
      <c r="P211" s="55"/>
      <c r="Q211" s="55"/>
      <c r="R211" s="55"/>
      <c r="S211" s="55"/>
      <c r="T211" s="55"/>
      <c r="U211" s="56"/>
      <c r="V211" s="57"/>
      <c r="W211" s="57">
        <f>W209+V210</f>
        <v>0</v>
      </c>
      <c r="X211" s="58"/>
      <c r="Y211" s="57"/>
      <c r="Z211" s="57">
        <f>Z209+Y210</f>
        <v>0</v>
      </c>
      <c r="AA211" s="59"/>
      <c r="AB211" s="60">
        <f>IF(AA210=AA208,AB209+Y210,Y210)</f>
        <v>0</v>
      </c>
      <c r="AC211" s="57" t="str">
        <f>IF(AA210=AA212,"",AB211)</f>
        <v/>
      </c>
    </row>
    <row r="212" spans="1:29" ht="12.95" customHeight="1">
      <c r="A212" s="65"/>
      <c r="B212" s="52"/>
      <c r="C212" s="53"/>
      <c r="D212" s="81"/>
      <c r="E212" s="54"/>
      <c r="F212" s="53"/>
      <c r="G212" s="81"/>
      <c r="H212" s="54"/>
      <c r="I212" s="55"/>
      <c r="J212" s="55"/>
      <c r="K212" s="55"/>
      <c r="L212" s="55"/>
      <c r="M212" s="55"/>
      <c r="N212" s="55"/>
      <c r="O212" s="55">
        <f>I213-I211</f>
        <v>0</v>
      </c>
      <c r="P212" s="55">
        <f>L213-L211</f>
        <v>0</v>
      </c>
      <c r="Q212" s="55">
        <f>M213-M211</f>
        <v>0</v>
      </c>
      <c r="R212" s="55">
        <f>IF(ABS(N213-N211)&gt;180*60,ABS(N213-N211)-360*60,N213-N211)</f>
        <v>0</v>
      </c>
      <c r="S212" s="55">
        <f>IF(P212=0,PI()/2,ATAN(R212/P212))</f>
        <v>1.5707963267948966</v>
      </c>
      <c r="T212" s="55">
        <f>IF(O212=0,ABS(R212*COS((J211+J213)/2)),ABS(Q212/COS(S212)))</f>
        <v>0</v>
      </c>
      <c r="U212" s="66">
        <f>IF(O212+0.0000001&lt;0,S212*180/PI()+180,(IF(R212+0.0000001&lt;0,S212*180/PI()+360,S212*180/PI())))</f>
        <v>90</v>
      </c>
      <c r="V212" s="57">
        <f>T212*1.85532</f>
        <v>0</v>
      </c>
      <c r="W212" s="57"/>
      <c r="X212" s="67"/>
      <c r="Y212" s="57">
        <f>V212*(1+X212/100)</f>
        <v>0</v>
      </c>
      <c r="Z212" s="57"/>
      <c r="AA212" s="56" t="s">
        <v>54</v>
      </c>
      <c r="AB212" s="60"/>
      <c r="AC212" s="57"/>
    </row>
    <row r="213" spans="1:29" ht="12.95" customHeight="1">
      <c r="A213" s="51">
        <f t="shared" si="0"/>
        <v>104</v>
      </c>
      <c r="B213" s="52" t="s">
        <v>55</v>
      </c>
      <c r="C213" s="53"/>
      <c r="D213" s="81"/>
      <c r="E213" s="54"/>
      <c r="F213" s="53"/>
      <c r="G213" s="81"/>
      <c r="H213" s="54"/>
      <c r="I213" s="55">
        <f>IF(OR(C213&lt;0,D213&lt;0),C213-ABS(D213)/60,C213+ABS(D213)/60)</f>
        <v>0</v>
      </c>
      <c r="J213" s="55">
        <f>I213*PI()/180</f>
        <v>0</v>
      </c>
      <c r="K213" s="55">
        <f>SIN(J213)</f>
        <v>0</v>
      </c>
      <c r="L213" s="55">
        <f>3437.747*(LN(TAN(PI()/4+J213/2))-EE*K213-(EE^2)*(K213^3)/3)</f>
        <v>-3.8166658722360578E-13</v>
      </c>
      <c r="M213" s="55">
        <f>AA*(1-1/4*EE-3/64*EE^2-5/256*EE^3)*J213-AA*(3/8*EE+3/32*EE^2+45/1024*EE^3)*SIN(2*J213)+AA*(15/256*EE^2+45/1024*EE^3)*SIN(4*J213)</f>
        <v>0</v>
      </c>
      <c r="N213" s="55">
        <f>IF(OR(F213&lt;0,G213&lt;0),60*F213-ABS(G213),60*F213+ABS(G213))</f>
        <v>0</v>
      </c>
      <c r="O213" s="55"/>
      <c r="P213" s="55"/>
      <c r="Q213" s="55"/>
      <c r="R213" s="55"/>
      <c r="S213" s="55"/>
      <c r="T213" s="55"/>
      <c r="U213" s="56"/>
      <c r="V213" s="57"/>
      <c r="W213" s="57">
        <f>W211+V212</f>
        <v>0</v>
      </c>
      <c r="X213" s="58"/>
      <c r="Y213" s="57"/>
      <c r="Z213" s="57">
        <f>Z211+Y212</f>
        <v>0</v>
      </c>
      <c r="AA213" s="59"/>
      <c r="AB213" s="60">
        <f>IF(AA212=AA210,AB211+Y212,Y212)</f>
        <v>0</v>
      </c>
      <c r="AC213" s="57" t="str">
        <f>IF(AA212=AA214,"",AB213)</f>
        <v/>
      </c>
    </row>
    <row r="214" spans="1:29" ht="12.95" customHeight="1">
      <c r="A214" s="65"/>
      <c r="B214" s="52"/>
      <c r="C214" s="53"/>
      <c r="D214" s="81"/>
      <c r="E214" s="54"/>
      <c r="F214" s="53"/>
      <c r="G214" s="81"/>
      <c r="H214" s="54"/>
      <c r="I214" s="55"/>
      <c r="J214" s="55"/>
      <c r="K214" s="55"/>
      <c r="L214" s="55"/>
      <c r="M214" s="55"/>
      <c r="N214" s="55"/>
      <c r="O214" s="55">
        <f>I215-I213</f>
        <v>0</v>
      </c>
      <c r="P214" s="55">
        <f>L215-L213</f>
        <v>0</v>
      </c>
      <c r="Q214" s="55">
        <f>M215-M213</f>
        <v>0</v>
      </c>
      <c r="R214" s="55">
        <f>IF(ABS(N215-N213)&gt;180*60,ABS(N215-N213)-360*60,N215-N213)</f>
        <v>0</v>
      </c>
      <c r="S214" s="55">
        <f>IF(P214=0,PI()/2,ATAN(R214/P214))</f>
        <v>1.5707963267948966</v>
      </c>
      <c r="T214" s="55">
        <f>IF(O214=0,ABS(R214*COS((J213+J215)/2)),ABS(Q214/COS(S214)))</f>
        <v>0</v>
      </c>
      <c r="U214" s="66">
        <f>IF(O214+0.0000001&lt;0,S214*180/PI()+180,(IF(R214+0.0000001&lt;0,S214*180/PI()+360,S214*180/PI())))</f>
        <v>90</v>
      </c>
      <c r="V214" s="57">
        <f>T214*1.85532</f>
        <v>0</v>
      </c>
      <c r="W214" s="57"/>
      <c r="X214" s="67"/>
      <c r="Y214" s="57">
        <f>V214*(1+X214/100)</f>
        <v>0</v>
      </c>
      <c r="Z214" s="57"/>
      <c r="AA214" s="56" t="s">
        <v>54</v>
      </c>
      <c r="AB214" s="60"/>
      <c r="AC214" s="57"/>
    </row>
    <row r="215" spans="1:29" ht="12.95" customHeight="1">
      <c r="A215" s="51">
        <f t="shared" si="0"/>
        <v>105</v>
      </c>
      <c r="B215" s="52" t="s">
        <v>55</v>
      </c>
      <c r="C215" s="53"/>
      <c r="D215" s="81"/>
      <c r="E215" s="54"/>
      <c r="F215" s="53"/>
      <c r="G215" s="81"/>
      <c r="H215" s="54"/>
      <c r="I215" s="55">
        <f>IF(OR(C215&lt;0,D215&lt;0),C215-ABS(D215)/60,C215+ABS(D215)/60)</f>
        <v>0</v>
      </c>
      <c r="J215" s="55">
        <f>I215*PI()/180</f>
        <v>0</v>
      </c>
      <c r="K215" s="55">
        <f>SIN(J215)</f>
        <v>0</v>
      </c>
      <c r="L215" s="55">
        <f>3437.747*(LN(TAN(PI()/4+J215/2))-EE*K215-(EE^2)*(K215^3)/3)</f>
        <v>-3.8166658722360578E-13</v>
      </c>
      <c r="M215" s="55">
        <f>AA*(1-1/4*EE-3/64*EE^2-5/256*EE^3)*J215-AA*(3/8*EE+3/32*EE^2+45/1024*EE^3)*SIN(2*J215)+AA*(15/256*EE^2+45/1024*EE^3)*SIN(4*J215)</f>
        <v>0</v>
      </c>
      <c r="N215" s="55">
        <f>IF(OR(F215&lt;0,G215&lt;0),60*F215-ABS(G215),60*F215+ABS(G215))</f>
        <v>0</v>
      </c>
      <c r="O215" s="55"/>
      <c r="P215" s="55"/>
      <c r="Q215" s="55"/>
      <c r="R215" s="55"/>
      <c r="S215" s="55"/>
      <c r="T215" s="55"/>
      <c r="U215" s="56"/>
      <c r="V215" s="57"/>
      <c r="W215" s="57">
        <f>W213+V214</f>
        <v>0</v>
      </c>
      <c r="X215" s="58"/>
      <c r="Y215" s="57"/>
      <c r="Z215" s="57">
        <f>Z213+Y214</f>
        <v>0</v>
      </c>
      <c r="AA215" s="59"/>
      <c r="AB215" s="60">
        <f>IF(AA214=AA212,AB213+Y214,Y214)</f>
        <v>0</v>
      </c>
      <c r="AC215" s="57" t="str">
        <f>IF(AA214=AA216,"",AB215)</f>
        <v/>
      </c>
    </row>
    <row r="216" spans="1:29" ht="12.95" customHeight="1">
      <c r="A216" s="65"/>
      <c r="B216" s="52"/>
      <c r="C216" s="53"/>
      <c r="D216" s="81"/>
      <c r="E216" s="54"/>
      <c r="F216" s="53"/>
      <c r="G216" s="81"/>
      <c r="H216" s="54"/>
      <c r="I216" s="55"/>
      <c r="J216" s="55"/>
      <c r="K216" s="55"/>
      <c r="L216" s="55"/>
      <c r="M216" s="55"/>
      <c r="N216" s="55"/>
      <c r="O216" s="55">
        <f>I217-I215</f>
        <v>0</v>
      </c>
      <c r="P216" s="55">
        <f>L217-L215</f>
        <v>0</v>
      </c>
      <c r="Q216" s="55">
        <f>M217-M215</f>
        <v>0</v>
      </c>
      <c r="R216" s="55">
        <f>IF(ABS(N217-N215)&gt;180*60,ABS(N217-N215)-360*60,N217-N215)</f>
        <v>0</v>
      </c>
      <c r="S216" s="55">
        <f>IF(P216=0,PI()/2,ATAN(R216/P216))</f>
        <v>1.5707963267948966</v>
      </c>
      <c r="T216" s="55">
        <f>IF(O216=0,ABS(R216*COS((J215+J217)/2)),ABS(Q216/COS(S216)))</f>
        <v>0</v>
      </c>
      <c r="U216" s="66">
        <f>IF(O216+0.0000001&lt;0,S216*180/PI()+180,(IF(R216+0.0000001&lt;0,S216*180/PI()+360,S216*180/PI())))</f>
        <v>90</v>
      </c>
      <c r="V216" s="57">
        <f>T216*1.85532</f>
        <v>0</v>
      </c>
      <c r="W216" s="57"/>
      <c r="X216" s="67"/>
      <c r="Y216" s="57">
        <f>V216*(1+X216/100)</f>
        <v>0</v>
      </c>
      <c r="Z216" s="57"/>
      <c r="AA216" s="56" t="s">
        <v>54</v>
      </c>
      <c r="AB216" s="60"/>
      <c r="AC216" s="57"/>
    </row>
    <row r="217" spans="1:29" ht="12.95" customHeight="1">
      <c r="A217" s="51">
        <f t="shared" si="0"/>
        <v>106</v>
      </c>
      <c r="B217" s="52" t="s">
        <v>55</v>
      </c>
      <c r="C217" s="53"/>
      <c r="D217" s="81"/>
      <c r="E217" s="54"/>
      <c r="F217" s="53"/>
      <c r="G217" s="81"/>
      <c r="H217" s="54"/>
      <c r="I217" s="55">
        <f>IF(OR(C217&lt;0,D217&lt;0),C217-ABS(D217)/60,C217+ABS(D217)/60)</f>
        <v>0</v>
      </c>
      <c r="J217" s="55">
        <f>I217*PI()/180</f>
        <v>0</v>
      </c>
      <c r="K217" s="55">
        <f>SIN(J217)</f>
        <v>0</v>
      </c>
      <c r="L217" s="55">
        <f>3437.747*(LN(TAN(PI()/4+J217/2))-EE*K217-(EE^2)*(K217^3)/3)</f>
        <v>-3.8166658722360578E-13</v>
      </c>
      <c r="M217" s="55">
        <f>AA*(1-1/4*EE-3/64*EE^2-5/256*EE^3)*J217-AA*(3/8*EE+3/32*EE^2+45/1024*EE^3)*SIN(2*J217)+AA*(15/256*EE^2+45/1024*EE^3)*SIN(4*J217)</f>
        <v>0</v>
      </c>
      <c r="N217" s="55">
        <f>IF(OR(F217&lt;0,G217&lt;0),60*F217-ABS(G217),60*F217+ABS(G217))</f>
        <v>0</v>
      </c>
      <c r="O217" s="55"/>
      <c r="P217" s="55"/>
      <c r="Q217" s="55"/>
      <c r="R217" s="55"/>
      <c r="S217" s="55"/>
      <c r="T217" s="55"/>
      <c r="U217" s="56"/>
      <c r="V217" s="57"/>
      <c r="W217" s="57">
        <f>W215+V216</f>
        <v>0</v>
      </c>
      <c r="X217" s="58"/>
      <c r="Y217" s="57"/>
      <c r="Z217" s="57">
        <f>Z215+Y216</f>
        <v>0</v>
      </c>
      <c r="AA217" s="59"/>
      <c r="AB217" s="60">
        <f>IF(AA216=AA214,AB215+Y216,Y216)</f>
        <v>0</v>
      </c>
      <c r="AC217" s="57" t="str">
        <f>IF(AA216=AA218,"",AB217)</f>
        <v/>
      </c>
    </row>
    <row r="218" spans="1:29" ht="12.95" customHeight="1">
      <c r="A218" s="65"/>
      <c r="B218" s="52"/>
      <c r="C218" s="53"/>
      <c r="D218" s="81"/>
      <c r="E218" s="54"/>
      <c r="F218" s="53"/>
      <c r="G218" s="81"/>
      <c r="H218" s="54"/>
      <c r="I218" s="55"/>
      <c r="J218" s="55"/>
      <c r="K218" s="55"/>
      <c r="L218" s="55"/>
      <c r="M218" s="55"/>
      <c r="N218" s="55"/>
      <c r="O218" s="55">
        <f>I219-I217</f>
        <v>0</v>
      </c>
      <c r="P218" s="55">
        <f>L219-L217</f>
        <v>0</v>
      </c>
      <c r="Q218" s="55">
        <f>M219-M217</f>
        <v>0</v>
      </c>
      <c r="R218" s="55">
        <f>IF(ABS(N219-N217)&gt;180*60,ABS(N219-N217)-360*60,N219-N217)</f>
        <v>0</v>
      </c>
      <c r="S218" s="55">
        <f>IF(P218=0,PI()/2,ATAN(R218/P218))</f>
        <v>1.5707963267948966</v>
      </c>
      <c r="T218" s="55">
        <f>IF(O218=0,ABS(R218*COS((J217+J219)/2)),ABS(Q218/COS(S218)))</f>
        <v>0</v>
      </c>
      <c r="U218" s="66">
        <f>IF(O218+0.0000001&lt;0,S218*180/PI()+180,(IF(R218+0.0000001&lt;0,S218*180/PI()+360,S218*180/PI())))</f>
        <v>90</v>
      </c>
      <c r="V218" s="57">
        <f>T218*1.85532</f>
        <v>0</v>
      </c>
      <c r="W218" s="57"/>
      <c r="X218" s="67"/>
      <c r="Y218" s="57">
        <f>V218*(1+X218/100)</f>
        <v>0</v>
      </c>
      <c r="Z218" s="57"/>
      <c r="AA218" s="56" t="s">
        <v>54</v>
      </c>
      <c r="AB218" s="60"/>
      <c r="AC218" s="57"/>
    </row>
    <row r="219" spans="1:29" ht="12.95" customHeight="1">
      <c r="A219" s="51">
        <f t="shared" si="0"/>
        <v>107</v>
      </c>
      <c r="B219" s="52" t="s">
        <v>55</v>
      </c>
      <c r="C219" s="53"/>
      <c r="D219" s="81"/>
      <c r="E219" s="54"/>
      <c r="F219" s="53"/>
      <c r="G219" s="81"/>
      <c r="H219" s="54"/>
      <c r="I219" s="55">
        <f>IF(OR(C219&lt;0,D219&lt;0),C219-ABS(D219)/60,C219+ABS(D219)/60)</f>
        <v>0</v>
      </c>
      <c r="J219" s="55">
        <f>I219*PI()/180</f>
        <v>0</v>
      </c>
      <c r="K219" s="55">
        <f>SIN(J219)</f>
        <v>0</v>
      </c>
      <c r="L219" s="55">
        <f>3437.747*(LN(TAN(PI()/4+J219/2))-EE*K219-(EE^2)*(K219^3)/3)</f>
        <v>-3.8166658722360578E-13</v>
      </c>
      <c r="M219" s="55">
        <f>AA*(1-1/4*EE-3/64*EE^2-5/256*EE^3)*J219-AA*(3/8*EE+3/32*EE^2+45/1024*EE^3)*SIN(2*J219)+AA*(15/256*EE^2+45/1024*EE^3)*SIN(4*J219)</f>
        <v>0</v>
      </c>
      <c r="N219" s="55">
        <f>IF(OR(F219&lt;0,G219&lt;0),60*F219-ABS(G219),60*F219+ABS(G219))</f>
        <v>0</v>
      </c>
      <c r="O219" s="55"/>
      <c r="P219" s="55"/>
      <c r="Q219" s="55"/>
      <c r="R219" s="55"/>
      <c r="S219" s="55"/>
      <c r="T219" s="55"/>
      <c r="U219" s="56"/>
      <c r="V219" s="57"/>
      <c r="W219" s="57">
        <f>W217+V218</f>
        <v>0</v>
      </c>
      <c r="X219" s="58"/>
      <c r="Y219" s="57"/>
      <c r="Z219" s="57">
        <f>Z217+Y218</f>
        <v>0</v>
      </c>
      <c r="AA219" s="59"/>
      <c r="AB219" s="60">
        <f>IF(AA218=AA216,AB217+Y218,Y218)</f>
        <v>0</v>
      </c>
      <c r="AC219" s="57" t="str">
        <f>IF(AA218=AA220,"",AB219)</f>
        <v/>
      </c>
    </row>
    <row r="220" spans="1:29" ht="12.95" customHeight="1">
      <c r="A220" s="65"/>
      <c r="B220" s="52"/>
      <c r="C220" s="53"/>
      <c r="D220" s="81"/>
      <c r="E220" s="54"/>
      <c r="F220" s="53"/>
      <c r="G220" s="81"/>
      <c r="H220" s="54"/>
      <c r="I220" s="55"/>
      <c r="J220" s="55"/>
      <c r="K220" s="55"/>
      <c r="L220" s="55"/>
      <c r="M220" s="55"/>
      <c r="N220" s="55"/>
      <c r="O220" s="55">
        <f>I221-I219</f>
        <v>0</v>
      </c>
      <c r="P220" s="55">
        <f>L221-L219</f>
        <v>0</v>
      </c>
      <c r="Q220" s="55">
        <f>M221-M219</f>
        <v>0</v>
      </c>
      <c r="R220" s="55">
        <f>IF(ABS(N221-N219)&gt;180*60,ABS(N221-N219)-360*60,N221-N219)</f>
        <v>0</v>
      </c>
      <c r="S220" s="55">
        <f>IF(P220=0,PI()/2,ATAN(R220/P220))</f>
        <v>1.5707963267948966</v>
      </c>
      <c r="T220" s="55">
        <f>IF(O220=0,ABS(R220*COS((J219+J221)/2)),ABS(Q220/COS(S220)))</f>
        <v>0</v>
      </c>
      <c r="U220" s="66">
        <f>IF(O220+0.0000001&lt;0,S220*180/PI()+180,(IF(R220+0.0000001&lt;0,S220*180/PI()+360,S220*180/PI())))</f>
        <v>90</v>
      </c>
      <c r="V220" s="57">
        <f>T220*1.85532</f>
        <v>0</v>
      </c>
      <c r="W220" s="57"/>
      <c r="X220" s="67"/>
      <c r="Y220" s="57">
        <f>V220*(1+X220/100)</f>
        <v>0</v>
      </c>
      <c r="Z220" s="57"/>
      <c r="AA220" s="56" t="s">
        <v>54</v>
      </c>
      <c r="AB220" s="60"/>
      <c r="AC220" s="57"/>
    </row>
    <row r="221" spans="1:29" ht="12.95" customHeight="1">
      <c r="A221" s="51">
        <f t="shared" si="0"/>
        <v>108</v>
      </c>
      <c r="B221" s="52" t="s">
        <v>55</v>
      </c>
      <c r="C221" s="53"/>
      <c r="D221" s="81"/>
      <c r="E221" s="54"/>
      <c r="F221" s="53"/>
      <c r="G221" s="81"/>
      <c r="H221" s="54"/>
      <c r="I221" s="55">
        <f>IF(OR(C221&lt;0,D221&lt;0),C221-ABS(D221)/60,C221+ABS(D221)/60)</f>
        <v>0</v>
      </c>
      <c r="J221" s="55">
        <f>I221*PI()/180</f>
        <v>0</v>
      </c>
      <c r="K221" s="55">
        <f>SIN(J221)</f>
        <v>0</v>
      </c>
      <c r="L221" s="55">
        <f>3437.747*(LN(TAN(PI()/4+J221/2))-EE*K221-(EE^2)*(K221^3)/3)</f>
        <v>-3.8166658722360578E-13</v>
      </c>
      <c r="M221" s="55">
        <f>AA*(1-1/4*EE-3/64*EE^2-5/256*EE^3)*J221-AA*(3/8*EE+3/32*EE^2+45/1024*EE^3)*SIN(2*J221)+AA*(15/256*EE^2+45/1024*EE^3)*SIN(4*J221)</f>
        <v>0</v>
      </c>
      <c r="N221" s="55">
        <f>IF(OR(F221&lt;0,G221&lt;0),60*F221-ABS(G221),60*F221+ABS(G221))</f>
        <v>0</v>
      </c>
      <c r="O221" s="55"/>
      <c r="P221" s="55"/>
      <c r="Q221" s="55"/>
      <c r="R221" s="55"/>
      <c r="S221" s="55"/>
      <c r="T221" s="55"/>
      <c r="U221" s="56"/>
      <c r="V221" s="57"/>
      <c r="W221" s="57">
        <f>W219+V220</f>
        <v>0</v>
      </c>
      <c r="X221" s="58"/>
      <c r="Y221" s="57"/>
      <c r="Z221" s="57">
        <f>Z219+Y220</f>
        <v>0</v>
      </c>
      <c r="AA221" s="59"/>
      <c r="AB221" s="60">
        <f>IF(AA220=AA218,AB219+Y220,Y220)</f>
        <v>0</v>
      </c>
      <c r="AC221" s="57" t="str">
        <f>IF(AA220=AA222,"",AB221)</f>
        <v/>
      </c>
    </row>
    <row r="222" spans="1:29" ht="12.95" customHeight="1">
      <c r="A222" s="65"/>
      <c r="B222" s="52"/>
      <c r="C222" s="53"/>
      <c r="D222" s="81"/>
      <c r="E222" s="54"/>
      <c r="F222" s="53"/>
      <c r="G222" s="81"/>
      <c r="H222" s="54"/>
      <c r="I222" s="55"/>
      <c r="J222" s="55"/>
      <c r="K222" s="55"/>
      <c r="L222" s="55"/>
      <c r="M222" s="55"/>
      <c r="N222" s="55"/>
      <c r="O222" s="55">
        <f>I223-I221</f>
        <v>0</v>
      </c>
      <c r="P222" s="55">
        <f>L223-L221</f>
        <v>0</v>
      </c>
      <c r="Q222" s="55">
        <f>M223-M221</f>
        <v>0</v>
      </c>
      <c r="R222" s="55">
        <f>IF(ABS(N223-N221)&gt;180*60,ABS(N223-N221)-360*60,N223-N221)</f>
        <v>0</v>
      </c>
      <c r="S222" s="55">
        <f>IF(P222=0,PI()/2,ATAN(R222/P222))</f>
        <v>1.5707963267948966</v>
      </c>
      <c r="T222" s="55">
        <f>IF(O222=0,ABS(R222*COS((J221+J223)/2)),ABS(Q222/COS(S222)))</f>
        <v>0</v>
      </c>
      <c r="U222" s="66">
        <f>IF(O222+0.0000001&lt;0,S222*180/PI()+180,(IF(R222+0.0000001&lt;0,S222*180/PI()+360,S222*180/PI())))</f>
        <v>90</v>
      </c>
      <c r="V222" s="57">
        <f>T222*1.85532</f>
        <v>0</v>
      </c>
      <c r="W222" s="57"/>
      <c r="X222" s="67"/>
      <c r="Y222" s="57">
        <f>V222*(1+X222/100)</f>
        <v>0</v>
      </c>
      <c r="Z222" s="57"/>
      <c r="AA222" s="56" t="s">
        <v>54</v>
      </c>
      <c r="AB222" s="60"/>
      <c r="AC222" s="57"/>
    </row>
    <row r="223" spans="1:29" ht="12.95" customHeight="1">
      <c r="A223" s="51">
        <f t="shared" si="0"/>
        <v>109</v>
      </c>
      <c r="B223" s="52" t="s">
        <v>55</v>
      </c>
      <c r="C223" s="53"/>
      <c r="D223" s="81"/>
      <c r="E223" s="54"/>
      <c r="F223" s="53"/>
      <c r="G223" s="81"/>
      <c r="H223" s="54"/>
      <c r="I223" s="55">
        <f>IF(OR(C223&lt;0,D223&lt;0),C223-ABS(D223)/60,C223+ABS(D223)/60)</f>
        <v>0</v>
      </c>
      <c r="J223" s="55">
        <f>I223*PI()/180</f>
        <v>0</v>
      </c>
      <c r="K223" s="55">
        <f>SIN(J223)</f>
        <v>0</v>
      </c>
      <c r="L223" s="55">
        <f>3437.747*(LN(TAN(PI()/4+J223/2))-EE*K223-(EE^2)*(K223^3)/3)</f>
        <v>-3.8166658722360578E-13</v>
      </c>
      <c r="M223" s="55">
        <f>AA*(1-1/4*EE-3/64*EE^2-5/256*EE^3)*J223-AA*(3/8*EE+3/32*EE^2+45/1024*EE^3)*SIN(2*J223)+AA*(15/256*EE^2+45/1024*EE^3)*SIN(4*J223)</f>
        <v>0</v>
      </c>
      <c r="N223" s="55">
        <f>IF(OR(F223&lt;0,G223&lt;0),60*F223-ABS(G223),60*F223+ABS(G223))</f>
        <v>0</v>
      </c>
      <c r="O223" s="55"/>
      <c r="P223" s="55"/>
      <c r="Q223" s="55"/>
      <c r="R223" s="55"/>
      <c r="S223" s="55"/>
      <c r="T223" s="55"/>
      <c r="U223" s="56"/>
      <c r="V223" s="57"/>
      <c r="W223" s="57">
        <f>W221+V222</f>
        <v>0</v>
      </c>
      <c r="X223" s="58"/>
      <c r="Y223" s="57"/>
      <c r="Z223" s="57">
        <f>Z221+Y222</f>
        <v>0</v>
      </c>
      <c r="AA223" s="59"/>
      <c r="AB223" s="60">
        <f>IF(AA222=AA220,AB221+Y222,Y222)</f>
        <v>0</v>
      </c>
      <c r="AC223" s="57" t="str">
        <f>IF(AA222=AA224,"",AB223)</f>
        <v/>
      </c>
    </row>
    <row r="224" spans="1:29" ht="12.95" customHeight="1">
      <c r="A224" s="65"/>
      <c r="B224" s="52"/>
      <c r="C224" s="53"/>
      <c r="D224" s="81"/>
      <c r="E224" s="54"/>
      <c r="F224" s="53"/>
      <c r="G224" s="81"/>
      <c r="H224" s="54"/>
      <c r="I224" s="55"/>
      <c r="J224" s="55"/>
      <c r="K224" s="55"/>
      <c r="L224" s="55"/>
      <c r="M224" s="55"/>
      <c r="N224" s="55"/>
      <c r="O224" s="55">
        <f>I225-I223</f>
        <v>0</v>
      </c>
      <c r="P224" s="55">
        <f>L225-L223</f>
        <v>0</v>
      </c>
      <c r="Q224" s="55">
        <f>M225-M223</f>
        <v>0</v>
      </c>
      <c r="R224" s="55">
        <f>IF(ABS(N225-N223)&gt;180*60,ABS(N225-N223)-360*60,N225-N223)</f>
        <v>0</v>
      </c>
      <c r="S224" s="55">
        <f>IF(P224=0,PI()/2,ATAN(R224/P224))</f>
        <v>1.5707963267948966</v>
      </c>
      <c r="T224" s="55">
        <f>IF(O224=0,ABS(R224*COS((J223+J225)/2)),ABS(Q224/COS(S224)))</f>
        <v>0</v>
      </c>
      <c r="U224" s="66">
        <f>IF(O224+0.0000001&lt;0,S224*180/PI()+180,(IF(R224+0.0000001&lt;0,S224*180/PI()+360,S224*180/PI())))</f>
        <v>90</v>
      </c>
      <c r="V224" s="57">
        <f>T224*1.85532</f>
        <v>0</v>
      </c>
      <c r="W224" s="57"/>
      <c r="X224" s="67"/>
      <c r="Y224" s="57">
        <f>V224*(1+X224/100)</f>
        <v>0</v>
      </c>
      <c r="Z224" s="57"/>
      <c r="AA224" s="56" t="s">
        <v>54</v>
      </c>
      <c r="AB224" s="60"/>
      <c r="AC224" s="57"/>
    </row>
    <row r="225" spans="1:29" ht="12.95" customHeight="1">
      <c r="A225" s="51">
        <f t="shared" ref="A225:A287" si="1">A223+1</f>
        <v>110</v>
      </c>
      <c r="B225" s="52" t="s">
        <v>55</v>
      </c>
      <c r="C225" s="53"/>
      <c r="D225" s="81"/>
      <c r="E225" s="54"/>
      <c r="F225" s="53"/>
      <c r="G225" s="81"/>
      <c r="H225" s="54"/>
      <c r="I225" s="55">
        <f>IF(OR(C225&lt;0,D225&lt;0),C225-ABS(D225)/60,C225+ABS(D225)/60)</f>
        <v>0</v>
      </c>
      <c r="J225" s="55">
        <f>I225*PI()/180</f>
        <v>0</v>
      </c>
      <c r="K225" s="55">
        <f>SIN(J225)</f>
        <v>0</v>
      </c>
      <c r="L225" s="55">
        <f>3437.747*(LN(TAN(PI()/4+J225/2))-EE*K225-(EE^2)*(K225^3)/3)</f>
        <v>-3.8166658722360578E-13</v>
      </c>
      <c r="M225" s="55">
        <f>AA*(1-1/4*EE-3/64*EE^2-5/256*EE^3)*J225-AA*(3/8*EE+3/32*EE^2+45/1024*EE^3)*SIN(2*J225)+AA*(15/256*EE^2+45/1024*EE^3)*SIN(4*J225)</f>
        <v>0</v>
      </c>
      <c r="N225" s="55">
        <f>IF(OR(F225&lt;0,G225&lt;0),60*F225-ABS(G225),60*F225+ABS(G225))</f>
        <v>0</v>
      </c>
      <c r="O225" s="55"/>
      <c r="P225" s="55"/>
      <c r="Q225" s="55"/>
      <c r="R225" s="55"/>
      <c r="S225" s="55"/>
      <c r="T225" s="55"/>
      <c r="U225" s="56"/>
      <c r="V225" s="57"/>
      <c r="W225" s="57">
        <f>W223+V224</f>
        <v>0</v>
      </c>
      <c r="X225" s="58"/>
      <c r="Y225" s="57"/>
      <c r="Z225" s="57">
        <f>Z223+Y224</f>
        <v>0</v>
      </c>
      <c r="AA225" s="59"/>
      <c r="AB225" s="60">
        <f>IF(AA224=AA222,AB223+Y224,Y224)</f>
        <v>0</v>
      </c>
      <c r="AC225" s="57" t="str">
        <f>IF(AA224=AA226,"",AB225)</f>
        <v/>
      </c>
    </row>
    <row r="226" spans="1:29" ht="12.95" customHeight="1">
      <c r="A226" s="65"/>
      <c r="B226" s="52"/>
      <c r="C226" s="53"/>
      <c r="D226" s="81"/>
      <c r="E226" s="54"/>
      <c r="F226" s="53"/>
      <c r="G226" s="81"/>
      <c r="H226" s="54"/>
      <c r="I226" s="55"/>
      <c r="J226" s="55"/>
      <c r="K226" s="55"/>
      <c r="L226" s="55"/>
      <c r="M226" s="55"/>
      <c r="N226" s="55"/>
      <c r="O226" s="55">
        <f>I227-I225</f>
        <v>0</v>
      </c>
      <c r="P226" s="55">
        <f>L227-L225</f>
        <v>0</v>
      </c>
      <c r="Q226" s="55">
        <f>M227-M225</f>
        <v>0</v>
      </c>
      <c r="R226" s="55">
        <f>IF(ABS(N227-N225)&gt;180*60,ABS(N227-N225)-360*60,N227-N225)</f>
        <v>0</v>
      </c>
      <c r="S226" s="55">
        <f>IF(P226=0,PI()/2,ATAN(R226/P226))</f>
        <v>1.5707963267948966</v>
      </c>
      <c r="T226" s="55">
        <f>IF(O226=0,ABS(R226*COS((J225+J227)/2)),ABS(Q226/COS(S226)))</f>
        <v>0</v>
      </c>
      <c r="U226" s="66">
        <f>IF(O226+0.0000001&lt;0,S226*180/PI()+180,(IF(R226+0.0000001&lt;0,S226*180/PI()+360,S226*180/PI())))</f>
        <v>90</v>
      </c>
      <c r="V226" s="57">
        <f>T226*1.85532</f>
        <v>0</v>
      </c>
      <c r="W226" s="57"/>
      <c r="X226" s="67"/>
      <c r="Y226" s="57">
        <f>V226*(1+X226/100)</f>
        <v>0</v>
      </c>
      <c r="Z226" s="57"/>
      <c r="AA226" s="56" t="s">
        <v>54</v>
      </c>
      <c r="AB226" s="60"/>
      <c r="AC226" s="57"/>
    </row>
    <row r="227" spans="1:29" ht="12.95" customHeight="1">
      <c r="A227" s="51">
        <f t="shared" si="1"/>
        <v>111</v>
      </c>
      <c r="B227" s="52" t="s">
        <v>55</v>
      </c>
      <c r="C227" s="53"/>
      <c r="D227" s="81"/>
      <c r="E227" s="54"/>
      <c r="F227" s="53"/>
      <c r="G227" s="81"/>
      <c r="H227" s="54"/>
      <c r="I227" s="55">
        <f>IF(OR(C227&lt;0,D227&lt;0),C227-ABS(D227)/60,C227+ABS(D227)/60)</f>
        <v>0</v>
      </c>
      <c r="J227" s="55">
        <f>I227*PI()/180</f>
        <v>0</v>
      </c>
      <c r="K227" s="55">
        <f>SIN(J227)</f>
        <v>0</v>
      </c>
      <c r="L227" s="55">
        <f>3437.747*(LN(TAN(PI()/4+J227/2))-EE*K227-(EE^2)*(K227^3)/3)</f>
        <v>-3.8166658722360578E-13</v>
      </c>
      <c r="M227" s="55">
        <f>AA*(1-1/4*EE-3/64*EE^2-5/256*EE^3)*J227-AA*(3/8*EE+3/32*EE^2+45/1024*EE^3)*SIN(2*J227)+AA*(15/256*EE^2+45/1024*EE^3)*SIN(4*J227)</f>
        <v>0</v>
      </c>
      <c r="N227" s="55">
        <f>IF(OR(F227&lt;0,G227&lt;0),60*F227-ABS(G227),60*F227+ABS(G227))</f>
        <v>0</v>
      </c>
      <c r="O227" s="55"/>
      <c r="P227" s="55"/>
      <c r="Q227" s="55"/>
      <c r="R227" s="55"/>
      <c r="S227" s="55"/>
      <c r="T227" s="55"/>
      <c r="U227" s="56"/>
      <c r="V227" s="57"/>
      <c r="W227" s="57">
        <f>W225+V226</f>
        <v>0</v>
      </c>
      <c r="X227" s="58"/>
      <c r="Y227" s="57"/>
      <c r="Z227" s="57">
        <f>Z225+Y226</f>
        <v>0</v>
      </c>
      <c r="AA227" s="59"/>
      <c r="AB227" s="60">
        <f>IF(AA226=AA224,AB225+Y226,Y226)</f>
        <v>0</v>
      </c>
      <c r="AC227" s="57" t="str">
        <f>IF(AA226=AA228,"",AB227)</f>
        <v/>
      </c>
    </row>
    <row r="228" spans="1:29" ht="12.95" customHeight="1">
      <c r="A228" s="65"/>
      <c r="B228" s="52"/>
      <c r="C228" s="53"/>
      <c r="D228" s="81"/>
      <c r="E228" s="54"/>
      <c r="F228" s="53"/>
      <c r="G228" s="81"/>
      <c r="H228" s="54"/>
      <c r="I228" s="55"/>
      <c r="J228" s="55"/>
      <c r="K228" s="55"/>
      <c r="L228" s="55"/>
      <c r="M228" s="55"/>
      <c r="N228" s="55"/>
      <c r="O228" s="55">
        <f>I229-I227</f>
        <v>0</v>
      </c>
      <c r="P228" s="55">
        <f>L229-L227</f>
        <v>0</v>
      </c>
      <c r="Q228" s="55">
        <f>M229-M227</f>
        <v>0</v>
      </c>
      <c r="R228" s="55">
        <f>IF(ABS(N229-N227)&gt;180*60,ABS(N229-N227)-360*60,N229-N227)</f>
        <v>0</v>
      </c>
      <c r="S228" s="55">
        <f>IF(P228=0,PI()/2,ATAN(R228/P228))</f>
        <v>1.5707963267948966</v>
      </c>
      <c r="T228" s="55">
        <f>IF(O228=0,ABS(R228*COS((J227+J229)/2)),ABS(Q228/COS(S228)))</f>
        <v>0</v>
      </c>
      <c r="U228" s="66">
        <f>IF(O228+0.0000001&lt;0,S228*180/PI()+180,(IF(R228+0.0000001&lt;0,S228*180/PI()+360,S228*180/PI())))</f>
        <v>90</v>
      </c>
      <c r="V228" s="57">
        <f>T228*1.85532</f>
        <v>0</v>
      </c>
      <c r="W228" s="57"/>
      <c r="X228" s="67"/>
      <c r="Y228" s="57">
        <f>V228*(1+X228/100)</f>
        <v>0</v>
      </c>
      <c r="Z228" s="57"/>
      <c r="AA228" s="56" t="s">
        <v>54</v>
      </c>
      <c r="AB228" s="60"/>
      <c r="AC228" s="57"/>
    </row>
    <row r="229" spans="1:29" ht="12.95" customHeight="1">
      <c r="A229" s="51">
        <f t="shared" si="1"/>
        <v>112</v>
      </c>
      <c r="B229" s="52" t="s">
        <v>55</v>
      </c>
      <c r="C229" s="53"/>
      <c r="D229" s="81"/>
      <c r="E229" s="54"/>
      <c r="F229" s="53"/>
      <c r="G229" s="81"/>
      <c r="H229" s="54"/>
      <c r="I229" s="55">
        <f>IF(OR(C229&lt;0,D229&lt;0),C229-ABS(D229)/60,C229+ABS(D229)/60)</f>
        <v>0</v>
      </c>
      <c r="J229" s="55">
        <f>I229*PI()/180</f>
        <v>0</v>
      </c>
      <c r="K229" s="55">
        <f>SIN(J229)</f>
        <v>0</v>
      </c>
      <c r="L229" s="55">
        <f>3437.747*(LN(TAN(PI()/4+J229/2))-EE*K229-(EE^2)*(K229^3)/3)</f>
        <v>-3.8166658722360578E-13</v>
      </c>
      <c r="M229" s="55">
        <f>AA*(1-1/4*EE-3/64*EE^2-5/256*EE^3)*J229-AA*(3/8*EE+3/32*EE^2+45/1024*EE^3)*SIN(2*J229)+AA*(15/256*EE^2+45/1024*EE^3)*SIN(4*J229)</f>
        <v>0</v>
      </c>
      <c r="N229" s="55">
        <f>IF(OR(F229&lt;0,G229&lt;0),60*F229-ABS(G229),60*F229+ABS(G229))</f>
        <v>0</v>
      </c>
      <c r="O229" s="55"/>
      <c r="P229" s="55"/>
      <c r="Q229" s="55"/>
      <c r="R229" s="55"/>
      <c r="S229" s="55"/>
      <c r="T229" s="55"/>
      <c r="U229" s="56"/>
      <c r="V229" s="57"/>
      <c r="W229" s="57">
        <f>W227+V228</f>
        <v>0</v>
      </c>
      <c r="X229" s="58"/>
      <c r="Y229" s="57"/>
      <c r="Z229" s="57">
        <f>Z227+Y228</f>
        <v>0</v>
      </c>
      <c r="AA229" s="59"/>
      <c r="AB229" s="60">
        <f>IF(AA228=AA226,AB227+Y228,Y228)</f>
        <v>0</v>
      </c>
      <c r="AC229" s="57" t="str">
        <f>IF(AA228=AA230,"",AB229)</f>
        <v/>
      </c>
    </row>
    <row r="230" spans="1:29" ht="12.95" customHeight="1">
      <c r="A230" s="65"/>
      <c r="B230" s="52"/>
      <c r="C230" s="53"/>
      <c r="D230" s="81"/>
      <c r="E230" s="54"/>
      <c r="F230" s="53"/>
      <c r="G230" s="81"/>
      <c r="H230" s="54"/>
      <c r="I230" s="55"/>
      <c r="J230" s="55"/>
      <c r="K230" s="55"/>
      <c r="L230" s="55"/>
      <c r="M230" s="55"/>
      <c r="N230" s="55"/>
      <c r="O230" s="55">
        <f>I231-I229</f>
        <v>0</v>
      </c>
      <c r="P230" s="55">
        <f>L231-L229</f>
        <v>0</v>
      </c>
      <c r="Q230" s="55">
        <f>M231-M229</f>
        <v>0</v>
      </c>
      <c r="R230" s="55">
        <f>IF(ABS(N231-N229)&gt;180*60,ABS(N231-N229)-360*60,N231-N229)</f>
        <v>0</v>
      </c>
      <c r="S230" s="55">
        <f>IF(P230=0,PI()/2,ATAN(R230/P230))</f>
        <v>1.5707963267948966</v>
      </c>
      <c r="T230" s="55">
        <f>IF(O230=0,ABS(R230*COS((J229+J231)/2)),ABS(Q230/COS(S230)))</f>
        <v>0</v>
      </c>
      <c r="U230" s="66">
        <f>IF(O230+0.0000001&lt;0,S230*180/PI()+180,(IF(R230+0.0000001&lt;0,S230*180/PI()+360,S230*180/PI())))</f>
        <v>90</v>
      </c>
      <c r="V230" s="57">
        <f>T230*1.85532</f>
        <v>0</v>
      </c>
      <c r="W230" s="57"/>
      <c r="X230" s="67"/>
      <c r="Y230" s="57">
        <f>V230*(1+X230/100)</f>
        <v>0</v>
      </c>
      <c r="Z230" s="57"/>
      <c r="AA230" s="56" t="s">
        <v>54</v>
      </c>
      <c r="AB230" s="60"/>
      <c r="AC230" s="57"/>
    </row>
    <row r="231" spans="1:29" ht="12.95" customHeight="1">
      <c r="A231" s="51">
        <f t="shared" si="1"/>
        <v>113</v>
      </c>
      <c r="B231" s="52" t="s">
        <v>55</v>
      </c>
      <c r="C231" s="53"/>
      <c r="D231" s="81"/>
      <c r="E231" s="54"/>
      <c r="F231" s="53"/>
      <c r="G231" s="81"/>
      <c r="H231" s="54"/>
      <c r="I231" s="55">
        <f>IF(OR(C231&lt;0,D231&lt;0),C231-ABS(D231)/60,C231+ABS(D231)/60)</f>
        <v>0</v>
      </c>
      <c r="J231" s="55">
        <f>I231*PI()/180</f>
        <v>0</v>
      </c>
      <c r="K231" s="55">
        <f>SIN(J231)</f>
        <v>0</v>
      </c>
      <c r="L231" s="55">
        <f>3437.747*(LN(TAN(PI()/4+J231/2))-EE*K231-(EE^2)*(K231^3)/3)</f>
        <v>-3.8166658722360578E-13</v>
      </c>
      <c r="M231" s="55">
        <f>AA*(1-1/4*EE-3/64*EE^2-5/256*EE^3)*J231-AA*(3/8*EE+3/32*EE^2+45/1024*EE^3)*SIN(2*J231)+AA*(15/256*EE^2+45/1024*EE^3)*SIN(4*J231)</f>
        <v>0</v>
      </c>
      <c r="N231" s="55">
        <f>IF(OR(F231&lt;0,G231&lt;0),60*F231-ABS(G231),60*F231+ABS(G231))</f>
        <v>0</v>
      </c>
      <c r="O231" s="55"/>
      <c r="P231" s="55"/>
      <c r="Q231" s="55"/>
      <c r="R231" s="55"/>
      <c r="S231" s="55"/>
      <c r="T231" s="55"/>
      <c r="U231" s="56"/>
      <c r="V231" s="57"/>
      <c r="W231" s="57">
        <f>W229+V230</f>
        <v>0</v>
      </c>
      <c r="X231" s="58"/>
      <c r="Y231" s="57"/>
      <c r="Z231" s="57">
        <f>Z229+Y230</f>
        <v>0</v>
      </c>
      <c r="AA231" s="59"/>
      <c r="AB231" s="60">
        <f>IF(AA230=AA228,AB229+Y230,Y230)</f>
        <v>0</v>
      </c>
      <c r="AC231" s="57" t="str">
        <f>IF(AA230=AA232,"",AB231)</f>
        <v/>
      </c>
    </row>
    <row r="232" spans="1:29" ht="12.95" customHeight="1">
      <c r="A232" s="65"/>
      <c r="B232" s="52"/>
      <c r="C232" s="53"/>
      <c r="D232" s="81"/>
      <c r="E232" s="54"/>
      <c r="F232" s="53"/>
      <c r="G232" s="81"/>
      <c r="H232" s="54"/>
      <c r="I232" s="55"/>
      <c r="J232" s="55"/>
      <c r="K232" s="55"/>
      <c r="L232" s="55"/>
      <c r="M232" s="55"/>
      <c r="N232" s="55"/>
      <c r="O232" s="55">
        <f>I233-I231</f>
        <v>0</v>
      </c>
      <c r="P232" s="55">
        <f>L233-L231</f>
        <v>0</v>
      </c>
      <c r="Q232" s="55">
        <f>M233-M231</f>
        <v>0</v>
      </c>
      <c r="R232" s="55">
        <f>IF(ABS(N233-N231)&gt;180*60,ABS(N233-N231)-360*60,N233-N231)</f>
        <v>0</v>
      </c>
      <c r="S232" s="55">
        <f>IF(P232=0,PI()/2,ATAN(R232/P232))</f>
        <v>1.5707963267948966</v>
      </c>
      <c r="T232" s="55">
        <f>IF(O232=0,ABS(R232*COS((J231+J233)/2)),ABS(Q232/COS(S232)))</f>
        <v>0</v>
      </c>
      <c r="U232" s="66">
        <f>IF(O232+0.0000001&lt;0,S232*180/PI()+180,(IF(R232+0.0000001&lt;0,S232*180/PI()+360,S232*180/PI())))</f>
        <v>90</v>
      </c>
      <c r="V232" s="57">
        <f>T232*1.85532</f>
        <v>0</v>
      </c>
      <c r="W232" s="57"/>
      <c r="X232" s="67"/>
      <c r="Y232" s="57">
        <f>V232*(1+X232/100)</f>
        <v>0</v>
      </c>
      <c r="Z232" s="57"/>
      <c r="AA232" s="56" t="s">
        <v>54</v>
      </c>
      <c r="AB232" s="60"/>
      <c r="AC232" s="57"/>
    </row>
    <row r="233" spans="1:29" ht="12.95" customHeight="1">
      <c r="A233" s="51">
        <f t="shared" si="1"/>
        <v>114</v>
      </c>
      <c r="B233" s="52" t="s">
        <v>55</v>
      </c>
      <c r="C233" s="53"/>
      <c r="D233" s="81"/>
      <c r="E233" s="54"/>
      <c r="F233" s="53"/>
      <c r="G233" s="81"/>
      <c r="H233" s="54"/>
      <c r="I233" s="55">
        <f>IF(OR(C233&lt;0,D233&lt;0),C233-ABS(D233)/60,C233+ABS(D233)/60)</f>
        <v>0</v>
      </c>
      <c r="J233" s="55">
        <f>I233*PI()/180</f>
        <v>0</v>
      </c>
      <c r="K233" s="55">
        <f>SIN(J233)</f>
        <v>0</v>
      </c>
      <c r="L233" s="55">
        <f>3437.747*(LN(TAN(PI()/4+J233/2))-EE*K233-(EE^2)*(K233^3)/3)</f>
        <v>-3.8166658722360578E-13</v>
      </c>
      <c r="M233" s="55">
        <f>AA*(1-1/4*EE-3/64*EE^2-5/256*EE^3)*J233-AA*(3/8*EE+3/32*EE^2+45/1024*EE^3)*SIN(2*J233)+AA*(15/256*EE^2+45/1024*EE^3)*SIN(4*J233)</f>
        <v>0</v>
      </c>
      <c r="N233" s="55">
        <f>IF(OR(F233&lt;0,G233&lt;0),60*F233-ABS(G233),60*F233+ABS(G233))</f>
        <v>0</v>
      </c>
      <c r="O233" s="55"/>
      <c r="P233" s="55"/>
      <c r="Q233" s="55"/>
      <c r="R233" s="55"/>
      <c r="S233" s="55"/>
      <c r="T233" s="55"/>
      <c r="U233" s="56"/>
      <c r="V233" s="57"/>
      <c r="W233" s="57">
        <f>W231+V232</f>
        <v>0</v>
      </c>
      <c r="X233" s="58"/>
      <c r="Y233" s="57"/>
      <c r="Z233" s="57">
        <f>Z231+Y232</f>
        <v>0</v>
      </c>
      <c r="AA233" s="59"/>
      <c r="AB233" s="60">
        <f>IF(AA232=AA230,AB231+Y232,Y232)</f>
        <v>0</v>
      </c>
      <c r="AC233" s="57" t="str">
        <f>IF(AA232=AA234,"",AB233)</f>
        <v/>
      </c>
    </row>
    <row r="234" spans="1:29" ht="12.95" customHeight="1">
      <c r="A234" s="65"/>
      <c r="B234" s="52"/>
      <c r="C234" s="53"/>
      <c r="D234" s="81"/>
      <c r="E234" s="54"/>
      <c r="F234" s="53"/>
      <c r="G234" s="81"/>
      <c r="H234" s="54"/>
      <c r="I234" s="55"/>
      <c r="J234" s="55"/>
      <c r="K234" s="55"/>
      <c r="L234" s="55"/>
      <c r="M234" s="55"/>
      <c r="N234" s="55"/>
      <c r="O234" s="55">
        <f>I235-I233</f>
        <v>0</v>
      </c>
      <c r="P234" s="55">
        <f>L235-L233</f>
        <v>0</v>
      </c>
      <c r="Q234" s="55">
        <f>M235-M233</f>
        <v>0</v>
      </c>
      <c r="R234" s="55">
        <f>IF(ABS(N235-N233)&gt;180*60,ABS(N235-N233)-360*60,N235-N233)</f>
        <v>0</v>
      </c>
      <c r="S234" s="55">
        <f>IF(P234=0,PI()/2,ATAN(R234/P234))</f>
        <v>1.5707963267948966</v>
      </c>
      <c r="T234" s="55">
        <f>IF(O234=0,ABS(R234*COS((J233+J235)/2)),ABS(Q234/COS(S234)))</f>
        <v>0</v>
      </c>
      <c r="U234" s="66">
        <f>IF(O234+0.0000001&lt;0,S234*180/PI()+180,(IF(R234+0.0000001&lt;0,S234*180/PI()+360,S234*180/PI())))</f>
        <v>90</v>
      </c>
      <c r="V234" s="57">
        <f>T234*1.85532</f>
        <v>0</v>
      </c>
      <c r="W234" s="57"/>
      <c r="X234" s="67"/>
      <c r="Y234" s="57">
        <f>V234*(1+X234/100)</f>
        <v>0</v>
      </c>
      <c r="Z234" s="57"/>
      <c r="AA234" s="56" t="s">
        <v>54</v>
      </c>
      <c r="AB234" s="60"/>
      <c r="AC234" s="57"/>
    </row>
    <row r="235" spans="1:29" ht="12.95" customHeight="1">
      <c r="A235" s="51">
        <f t="shared" si="1"/>
        <v>115</v>
      </c>
      <c r="B235" s="52" t="s">
        <v>55</v>
      </c>
      <c r="C235" s="53"/>
      <c r="D235" s="81"/>
      <c r="E235" s="54"/>
      <c r="F235" s="53"/>
      <c r="G235" s="81"/>
      <c r="H235" s="54"/>
      <c r="I235" s="55">
        <f>IF(OR(C235&lt;0,D235&lt;0),C235-ABS(D235)/60,C235+ABS(D235)/60)</f>
        <v>0</v>
      </c>
      <c r="J235" s="55">
        <f>I235*PI()/180</f>
        <v>0</v>
      </c>
      <c r="K235" s="55">
        <f>SIN(J235)</f>
        <v>0</v>
      </c>
      <c r="L235" s="55">
        <f>3437.747*(LN(TAN(PI()/4+J235/2))-EE*K235-(EE^2)*(K235^3)/3)</f>
        <v>-3.8166658722360578E-13</v>
      </c>
      <c r="M235" s="55">
        <f>AA*(1-1/4*EE-3/64*EE^2-5/256*EE^3)*J235-AA*(3/8*EE+3/32*EE^2+45/1024*EE^3)*SIN(2*J235)+AA*(15/256*EE^2+45/1024*EE^3)*SIN(4*J235)</f>
        <v>0</v>
      </c>
      <c r="N235" s="55">
        <f>IF(OR(F235&lt;0,G235&lt;0),60*F235-ABS(G235),60*F235+ABS(G235))</f>
        <v>0</v>
      </c>
      <c r="O235" s="55"/>
      <c r="P235" s="55"/>
      <c r="Q235" s="55"/>
      <c r="R235" s="55"/>
      <c r="S235" s="55"/>
      <c r="T235" s="55"/>
      <c r="U235" s="56"/>
      <c r="V235" s="57"/>
      <c r="W235" s="57">
        <f>W233+V234</f>
        <v>0</v>
      </c>
      <c r="X235" s="58"/>
      <c r="Y235" s="57"/>
      <c r="Z235" s="57">
        <f>Z233+Y234</f>
        <v>0</v>
      </c>
      <c r="AA235" s="59"/>
      <c r="AB235" s="60">
        <f>IF(AA234=AA232,AB233+Y234,Y234)</f>
        <v>0</v>
      </c>
      <c r="AC235" s="57" t="str">
        <f>IF(AA234=AA236,"",AB235)</f>
        <v/>
      </c>
    </row>
    <row r="236" spans="1:29" ht="12.95" customHeight="1">
      <c r="A236" s="65"/>
      <c r="B236" s="52"/>
      <c r="C236" s="53"/>
      <c r="D236" s="81"/>
      <c r="E236" s="54"/>
      <c r="F236" s="53"/>
      <c r="G236" s="81"/>
      <c r="H236" s="54"/>
      <c r="I236" s="55"/>
      <c r="J236" s="55"/>
      <c r="K236" s="55"/>
      <c r="L236" s="55"/>
      <c r="M236" s="55"/>
      <c r="N236" s="55"/>
      <c r="O236" s="55">
        <f>I237-I235</f>
        <v>0</v>
      </c>
      <c r="P236" s="55">
        <f>L237-L235</f>
        <v>0</v>
      </c>
      <c r="Q236" s="55">
        <f>M237-M235</f>
        <v>0</v>
      </c>
      <c r="R236" s="55">
        <f>IF(ABS(N237-N235)&gt;180*60,ABS(N237-N235)-360*60,N237-N235)</f>
        <v>0</v>
      </c>
      <c r="S236" s="55">
        <f>IF(P236=0,PI()/2,ATAN(R236/P236))</f>
        <v>1.5707963267948966</v>
      </c>
      <c r="T236" s="55">
        <f>IF(O236=0,ABS(R236*COS((J235+J237)/2)),ABS(Q236/COS(S236)))</f>
        <v>0</v>
      </c>
      <c r="U236" s="66">
        <f>IF(O236+0.0000001&lt;0,S236*180/PI()+180,(IF(R236+0.0000001&lt;0,S236*180/PI()+360,S236*180/PI())))</f>
        <v>90</v>
      </c>
      <c r="V236" s="57">
        <f>T236*1.85532</f>
        <v>0</v>
      </c>
      <c r="W236" s="57"/>
      <c r="X236" s="67"/>
      <c r="Y236" s="57">
        <f>V236*(1+X236/100)</f>
        <v>0</v>
      </c>
      <c r="Z236" s="57"/>
      <c r="AA236" s="56" t="s">
        <v>54</v>
      </c>
      <c r="AB236" s="60"/>
      <c r="AC236" s="57"/>
    </row>
    <row r="237" spans="1:29" ht="12.95" customHeight="1">
      <c r="A237" s="51">
        <f t="shared" si="1"/>
        <v>116</v>
      </c>
      <c r="B237" s="52" t="s">
        <v>55</v>
      </c>
      <c r="C237" s="53"/>
      <c r="D237" s="81"/>
      <c r="E237" s="54"/>
      <c r="F237" s="53"/>
      <c r="G237" s="81"/>
      <c r="H237" s="54"/>
      <c r="I237" s="55">
        <f>IF(OR(C237&lt;0,D237&lt;0),C237-ABS(D237)/60,C237+ABS(D237)/60)</f>
        <v>0</v>
      </c>
      <c r="J237" s="55">
        <f>I237*PI()/180</f>
        <v>0</v>
      </c>
      <c r="K237" s="55">
        <f>SIN(J237)</f>
        <v>0</v>
      </c>
      <c r="L237" s="55">
        <f>3437.747*(LN(TAN(PI()/4+J237/2))-EE*K237-(EE^2)*(K237^3)/3)</f>
        <v>-3.8166658722360578E-13</v>
      </c>
      <c r="M237" s="55">
        <f>AA*(1-1/4*EE-3/64*EE^2-5/256*EE^3)*J237-AA*(3/8*EE+3/32*EE^2+45/1024*EE^3)*SIN(2*J237)+AA*(15/256*EE^2+45/1024*EE^3)*SIN(4*J237)</f>
        <v>0</v>
      </c>
      <c r="N237" s="55">
        <f>IF(OR(F237&lt;0,G237&lt;0),60*F237-ABS(G237),60*F237+ABS(G237))</f>
        <v>0</v>
      </c>
      <c r="O237" s="55"/>
      <c r="P237" s="55"/>
      <c r="Q237" s="55"/>
      <c r="R237" s="55"/>
      <c r="S237" s="55"/>
      <c r="T237" s="55"/>
      <c r="U237" s="56"/>
      <c r="V237" s="57"/>
      <c r="W237" s="57">
        <f>W235+V236</f>
        <v>0</v>
      </c>
      <c r="X237" s="58"/>
      <c r="Y237" s="57"/>
      <c r="Z237" s="57">
        <f>Z235+Y236</f>
        <v>0</v>
      </c>
      <c r="AA237" s="59"/>
      <c r="AB237" s="60">
        <f>IF(AA236=AA234,AB235+Y236,Y236)</f>
        <v>0</v>
      </c>
      <c r="AC237" s="57" t="str">
        <f>IF(AA236=AA238,"",AB237)</f>
        <v/>
      </c>
    </row>
    <row r="238" spans="1:29" ht="12.95" customHeight="1">
      <c r="A238" s="65"/>
      <c r="B238" s="52"/>
      <c r="C238" s="53"/>
      <c r="D238" s="81"/>
      <c r="E238" s="54"/>
      <c r="F238" s="53"/>
      <c r="G238" s="81"/>
      <c r="H238" s="54"/>
      <c r="I238" s="55"/>
      <c r="J238" s="55"/>
      <c r="K238" s="55"/>
      <c r="L238" s="55"/>
      <c r="M238" s="55"/>
      <c r="N238" s="55"/>
      <c r="O238" s="55">
        <f>I239-I237</f>
        <v>0</v>
      </c>
      <c r="P238" s="55">
        <f>L239-L237</f>
        <v>0</v>
      </c>
      <c r="Q238" s="55">
        <f>M239-M237</f>
        <v>0</v>
      </c>
      <c r="R238" s="55">
        <f>IF(ABS(N239-N237)&gt;180*60,ABS(N239-N237)-360*60,N239-N237)</f>
        <v>0</v>
      </c>
      <c r="S238" s="55">
        <f>IF(P238=0,PI()/2,ATAN(R238/P238))</f>
        <v>1.5707963267948966</v>
      </c>
      <c r="T238" s="55">
        <f>IF(O238=0,ABS(R238*COS((J237+J239)/2)),ABS(Q238/COS(S238)))</f>
        <v>0</v>
      </c>
      <c r="U238" s="66">
        <f>IF(O238+0.0000001&lt;0,S238*180/PI()+180,(IF(R238+0.0000001&lt;0,S238*180/PI()+360,S238*180/PI())))</f>
        <v>90</v>
      </c>
      <c r="V238" s="57">
        <f>T238*1.85532</f>
        <v>0</v>
      </c>
      <c r="W238" s="57"/>
      <c r="X238" s="67"/>
      <c r="Y238" s="57">
        <f>V238*(1+X238/100)</f>
        <v>0</v>
      </c>
      <c r="Z238" s="57"/>
      <c r="AA238" s="56" t="s">
        <v>54</v>
      </c>
      <c r="AB238" s="60"/>
      <c r="AC238" s="57"/>
    </row>
    <row r="239" spans="1:29" ht="12.95" customHeight="1">
      <c r="A239" s="51">
        <f t="shared" si="1"/>
        <v>117</v>
      </c>
      <c r="B239" s="52" t="s">
        <v>55</v>
      </c>
      <c r="C239" s="53"/>
      <c r="D239" s="81"/>
      <c r="E239" s="54"/>
      <c r="F239" s="53"/>
      <c r="G239" s="81"/>
      <c r="H239" s="54"/>
      <c r="I239" s="55">
        <f>IF(OR(C239&lt;0,D239&lt;0),C239-ABS(D239)/60,C239+ABS(D239)/60)</f>
        <v>0</v>
      </c>
      <c r="J239" s="55">
        <f>I239*PI()/180</f>
        <v>0</v>
      </c>
      <c r="K239" s="55">
        <f>SIN(J239)</f>
        <v>0</v>
      </c>
      <c r="L239" s="55">
        <f>3437.747*(LN(TAN(PI()/4+J239/2))-EE*K239-(EE^2)*(K239^3)/3)</f>
        <v>-3.8166658722360578E-13</v>
      </c>
      <c r="M239" s="55">
        <f>AA*(1-1/4*EE-3/64*EE^2-5/256*EE^3)*J239-AA*(3/8*EE+3/32*EE^2+45/1024*EE^3)*SIN(2*J239)+AA*(15/256*EE^2+45/1024*EE^3)*SIN(4*J239)</f>
        <v>0</v>
      </c>
      <c r="N239" s="55">
        <f>IF(OR(F239&lt;0,G239&lt;0),60*F239-ABS(G239),60*F239+ABS(G239))</f>
        <v>0</v>
      </c>
      <c r="O239" s="55"/>
      <c r="P239" s="55"/>
      <c r="Q239" s="55"/>
      <c r="R239" s="55"/>
      <c r="S239" s="55"/>
      <c r="T239" s="55"/>
      <c r="U239" s="56"/>
      <c r="V239" s="57"/>
      <c r="W239" s="57">
        <f>W237+V238</f>
        <v>0</v>
      </c>
      <c r="X239" s="58"/>
      <c r="Y239" s="57"/>
      <c r="Z239" s="57">
        <f>Z237+Y238</f>
        <v>0</v>
      </c>
      <c r="AA239" s="59"/>
      <c r="AB239" s="60">
        <f>IF(AA238=AA236,AB237+Y238,Y238)</f>
        <v>0</v>
      </c>
      <c r="AC239" s="57" t="str">
        <f>IF(AA238=AA240,"",AB239)</f>
        <v/>
      </c>
    </row>
    <row r="240" spans="1:29" ht="12.95" customHeight="1">
      <c r="A240" s="65"/>
      <c r="B240" s="52"/>
      <c r="C240" s="53"/>
      <c r="D240" s="81"/>
      <c r="E240" s="54"/>
      <c r="F240" s="53"/>
      <c r="G240" s="81"/>
      <c r="H240" s="54"/>
      <c r="I240" s="55"/>
      <c r="J240" s="55"/>
      <c r="K240" s="55"/>
      <c r="L240" s="55"/>
      <c r="M240" s="55"/>
      <c r="N240" s="55"/>
      <c r="O240" s="55">
        <f>I241-I239</f>
        <v>0</v>
      </c>
      <c r="P240" s="55">
        <f>L241-L239</f>
        <v>0</v>
      </c>
      <c r="Q240" s="55">
        <f>M241-M239</f>
        <v>0</v>
      </c>
      <c r="R240" s="55">
        <f>IF(ABS(N241-N239)&gt;180*60,ABS(N241-N239)-360*60,N241-N239)</f>
        <v>0</v>
      </c>
      <c r="S240" s="55">
        <f>IF(P240=0,PI()/2,ATAN(R240/P240))</f>
        <v>1.5707963267948966</v>
      </c>
      <c r="T240" s="55">
        <f>IF(O240=0,ABS(R240*COS((J239+J241)/2)),ABS(Q240/COS(S240)))</f>
        <v>0</v>
      </c>
      <c r="U240" s="66">
        <f>IF(O240+0.0000001&lt;0,S240*180/PI()+180,(IF(R240+0.0000001&lt;0,S240*180/PI()+360,S240*180/PI())))</f>
        <v>90</v>
      </c>
      <c r="V240" s="57">
        <f>T240*1.85532</f>
        <v>0</v>
      </c>
      <c r="W240" s="57"/>
      <c r="X240" s="67"/>
      <c r="Y240" s="57">
        <f>V240*(1+X240/100)</f>
        <v>0</v>
      </c>
      <c r="Z240" s="57"/>
      <c r="AA240" s="56" t="s">
        <v>54</v>
      </c>
      <c r="AB240" s="60"/>
      <c r="AC240" s="57"/>
    </row>
    <row r="241" spans="1:29" ht="12.95" customHeight="1">
      <c r="A241" s="51">
        <f t="shared" si="1"/>
        <v>118</v>
      </c>
      <c r="B241" s="52" t="s">
        <v>55</v>
      </c>
      <c r="C241" s="53"/>
      <c r="D241" s="81"/>
      <c r="E241" s="54"/>
      <c r="F241" s="53"/>
      <c r="G241" s="81"/>
      <c r="H241" s="54"/>
      <c r="I241" s="55">
        <f>IF(OR(C241&lt;0,D241&lt;0),C241-ABS(D241)/60,C241+ABS(D241)/60)</f>
        <v>0</v>
      </c>
      <c r="J241" s="55">
        <f>I241*PI()/180</f>
        <v>0</v>
      </c>
      <c r="K241" s="55">
        <f>SIN(J241)</f>
        <v>0</v>
      </c>
      <c r="L241" s="55">
        <f>3437.747*(LN(TAN(PI()/4+J241/2))-EE*K241-(EE^2)*(K241^3)/3)</f>
        <v>-3.8166658722360578E-13</v>
      </c>
      <c r="M241" s="55">
        <f>AA*(1-1/4*EE-3/64*EE^2-5/256*EE^3)*J241-AA*(3/8*EE+3/32*EE^2+45/1024*EE^3)*SIN(2*J241)+AA*(15/256*EE^2+45/1024*EE^3)*SIN(4*J241)</f>
        <v>0</v>
      </c>
      <c r="N241" s="55">
        <f>IF(OR(F241&lt;0,G241&lt;0),60*F241-ABS(G241),60*F241+ABS(G241))</f>
        <v>0</v>
      </c>
      <c r="O241" s="55"/>
      <c r="P241" s="55"/>
      <c r="Q241" s="55"/>
      <c r="R241" s="55"/>
      <c r="S241" s="55"/>
      <c r="T241" s="55"/>
      <c r="U241" s="56"/>
      <c r="V241" s="57"/>
      <c r="W241" s="57">
        <f>W239+V240</f>
        <v>0</v>
      </c>
      <c r="X241" s="58"/>
      <c r="Y241" s="57"/>
      <c r="Z241" s="57">
        <f>Z239+Y240</f>
        <v>0</v>
      </c>
      <c r="AA241" s="59"/>
      <c r="AB241" s="60">
        <f>IF(AA240=AA238,AB239+Y240,Y240)</f>
        <v>0</v>
      </c>
      <c r="AC241" s="57" t="str">
        <f>IF(AA240=AA242,"",AB241)</f>
        <v/>
      </c>
    </row>
    <row r="242" spans="1:29" ht="12.95" customHeight="1">
      <c r="A242" s="65"/>
      <c r="B242" s="52"/>
      <c r="C242" s="53"/>
      <c r="D242" s="81"/>
      <c r="E242" s="54"/>
      <c r="F242" s="53"/>
      <c r="G242" s="81"/>
      <c r="H242" s="54"/>
      <c r="I242" s="55"/>
      <c r="J242" s="55"/>
      <c r="K242" s="55"/>
      <c r="L242" s="55"/>
      <c r="M242" s="55"/>
      <c r="N242" s="55"/>
      <c r="O242" s="55">
        <f>I243-I241</f>
        <v>0</v>
      </c>
      <c r="P242" s="55">
        <f>L243-L241</f>
        <v>0</v>
      </c>
      <c r="Q242" s="55">
        <f>M243-M241</f>
        <v>0</v>
      </c>
      <c r="R242" s="55">
        <f>IF(ABS(N243-N241)&gt;180*60,ABS(N243-N241)-360*60,N243-N241)</f>
        <v>0</v>
      </c>
      <c r="S242" s="55">
        <f>IF(P242=0,PI()/2,ATAN(R242/P242))</f>
        <v>1.5707963267948966</v>
      </c>
      <c r="T242" s="55">
        <f>IF(O242=0,ABS(R242*COS((J241+J243)/2)),ABS(Q242/COS(S242)))</f>
        <v>0</v>
      </c>
      <c r="U242" s="66">
        <f>IF(O242+0.0000001&lt;0,S242*180/PI()+180,(IF(R242+0.0000001&lt;0,S242*180/PI()+360,S242*180/PI())))</f>
        <v>90</v>
      </c>
      <c r="V242" s="57">
        <f>T242*1.85532</f>
        <v>0</v>
      </c>
      <c r="W242" s="57"/>
      <c r="X242" s="67"/>
      <c r="Y242" s="57">
        <f>V242*(1+X242/100)</f>
        <v>0</v>
      </c>
      <c r="Z242" s="57"/>
      <c r="AA242" s="56" t="s">
        <v>54</v>
      </c>
      <c r="AB242" s="60"/>
      <c r="AC242" s="57"/>
    </row>
    <row r="243" spans="1:29" ht="12.95" customHeight="1">
      <c r="A243" s="51">
        <f t="shared" si="1"/>
        <v>119</v>
      </c>
      <c r="B243" s="52" t="s">
        <v>55</v>
      </c>
      <c r="C243" s="53"/>
      <c r="D243" s="81"/>
      <c r="E243" s="54"/>
      <c r="F243" s="53"/>
      <c r="G243" s="81"/>
      <c r="H243" s="54"/>
      <c r="I243" s="55">
        <f>IF(OR(C243&lt;0,D243&lt;0),C243-ABS(D243)/60,C243+ABS(D243)/60)</f>
        <v>0</v>
      </c>
      <c r="J243" s="55">
        <f>I243*PI()/180</f>
        <v>0</v>
      </c>
      <c r="K243" s="55">
        <f>SIN(J243)</f>
        <v>0</v>
      </c>
      <c r="L243" s="55">
        <f>3437.747*(LN(TAN(PI()/4+J243/2))-EE*K243-(EE^2)*(K243^3)/3)</f>
        <v>-3.8166658722360578E-13</v>
      </c>
      <c r="M243" s="55">
        <f>AA*(1-1/4*EE-3/64*EE^2-5/256*EE^3)*J243-AA*(3/8*EE+3/32*EE^2+45/1024*EE^3)*SIN(2*J243)+AA*(15/256*EE^2+45/1024*EE^3)*SIN(4*J243)</f>
        <v>0</v>
      </c>
      <c r="N243" s="55">
        <f>IF(OR(F243&lt;0,G243&lt;0),60*F243-ABS(G243),60*F243+ABS(G243))</f>
        <v>0</v>
      </c>
      <c r="O243" s="55"/>
      <c r="P243" s="55"/>
      <c r="Q243" s="55"/>
      <c r="R243" s="55"/>
      <c r="S243" s="55"/>
      <c r="T243" s="55"/>
      <c r="U243" s="56"/>
      <c r="V243" s="57"/>
      <c r="W243" s="57">
        <f>W241+V242</f>
        <v>0</v>
      </c>
      <c r="X243" s="58"/>
      <c r="Y243" s="57"/>
      <c r="Z243" s="57">
        <f>Z241+Y242</f>
        <v>0</v>
      </c>
      <c r="AA243" s="59"/>
      <c r="AB243" s="60">
        <f>IF(AA242=AA240,AB241+Y242,Y242)</f>
        <v>0</v>
      </c>
      <c r="AC243" s="57" t="str">
        <f>IF(AA242=AA244,"",AB243)</f>
        <v/>
      </c>
    </row>
    <row r="244" spans="1:29" ht="12.95" customHeight="1">
      <c r="A244" s="65"/>
      <c r="B244" s="52"/>
      <c r="C244" s="53"/>
      <c r="D244" s="81"/>
      <c r="E244" s="54"/>
      <c r="F244" s="53"/>
      <c r="G244" s="81"/>
      <c r="H244" s="54"/>
      <c r="I244" s="55"/>
      <c r="J244" s="55"/>
      <c r="K244" s="55"/>
      <c r="L244" s="55"/>
      <c r="M244" s="55"/>
      <c r="N244" s="55"/>
      <c r="O244" s="55">
        <f>I245-I243</f>
        <v>0</v>
      </c>
      <c r="P244" s="55">
        <f>L245-L243</f>
        <v>0</v>
      </c>
      <c r="Q244" s="55">
        <f>M245-M243</f>
        <v>0</v>
      </c>
      <c r="R244" s="55">
        <f>IF(ABS(N245-N243)&gt;180*60,ABS(N245-N243)-360*60,N245-N243)</f>
        <v>0</v>
      </c>
      <c r="S244" s="55">
        <f>IF(P244=0,PI()/2,ATAN(R244/P244))</f>
        <v>1.5707963267948966</v>
      </c>
      <c r="T244" s="55">
        <f>IF(O244=0,ABS(R244*COS((J243+J245)/2)),ABS(Q244/COS(S244)))</f>
        <v>0</v>
      </c>
      <c r="U244" s="66">
        <f>IF(O244+0.0000001&lt;0,S244*180/PI()+180,(IF(R244+0.0000001&lt;0,S244*180/PI()+360,S244*180/PI())))</f>
        <v>90</v>
      </c>
      <c r="V244" s="57">
        <f>T244*1.85532</f>
        <v>0</v>
      </c>
      <c r="W244" s="57"/>
      <c r="X244" s="67"/>
      <c r="Y244" s="57">
        <f>V244*(1+X244/100)</f>
        <v>0</v>
      </c>
      <c r="Z244" s="57"/>
      <c r="AA244" s="56" t="s">
        <v>54</v>
      </c>
      <c r="AB244" s="60"/>
      <c r="AC244" s="57"/>
    </row>
    <row r="245" spans="1:29" ht="12.95" customHeight="1">
      <c r="A245" s="51">
        <f t="shared" si="1"/>
        <v>120</v>
      </c>
      <c r="B245" s="52" t="s">
        <v>55</v>
      </c>
      <c r="C245" s="53"/>
      <c r="D245" s="81"/>
      <c r="E245" s="54"/>
      <c r="F245" s="53"/>
      <c r="G245" s="81"/>
      <c r="H245" s="54"/>
      <c r="I245" s="55">
        <f>IF(OR(C245&lt;0,D245&lt;0),C245-ABS(D245)/60,C245+ABS(D245)/60)</f>
        <v>0</v>
      </c>
      <c r="J245" s="55">
        <f>I245*PI()/180</f>
        <v>0</v>
      </c>
      <c r="K245" s="55">
        <f>SIN(J245)</f>
        <v>0</v>
      </c>
      <c r="L245" s="55">
        <f>3437.747*(LN(TAN(PI()/4+J245/2))-EE*K245-(EE^2)*(K245^3)/3)</f>
        <v>-3.8166658722360578E-13</v>
      </c>
      <c r="M245" s="55">
        <f>AA*(1-1/4*EE-3/64*EE^2-5/256*EE^3)*J245-AA*(3/8*EE+3/32*EE^2+45/1024*EE^3)*SIN(2*J245)+AA*(15/256*EE^2+45/1024*EE^3)*SIN(4*J245)</f>
        <v>0</v>
      </c>
      <c r="N245" s="55">
        <f>IF(OR(F245&lt;0,G245&lt;0),60*F245-ABS(G245),60*F245+ABS(G245))</f>
        <v>0</v>
      </c>
      <c r="O245" s="55"/>
      <c r="P245" s="55"/>
      <c r="Q245" s="55"/>
      <c r="R245" s="55"/>
      <c r="S245" s="55"/>
      <c r="T245" s="55"/>
      <c r="U245" s="56"/>
      <c r="V245" s="57"/>
      <c r="W245" s="57">
        <f>W243+V244</f>
        <v>0</v>
      </c>
      <c r="X245" s="58"/>
      <c r="Y245" s="57"/>
      <c r="Z245" s="57">
        <f>Z243+Y244</f>
        <v>0</v>
      </c>
      <c r="AA245" s="59"/>
      <c r="AB245" s="60">
        <f>IF(AA244=AA242,AB243+Y244,Y244)</f>
        <v>0</v>
      </c>
      <c r="AC245" s="57" t="str">
        <f>IF(AA244=AA246,"",AB245)</f>
        <v/>
      </c>
    </row>
    <row r="246" spans="1:29" ht="12.95" customHeight="1">
      <c r="A246" s="65"/>
      <c r="B246" s="52"/>
      <c r="C246" s="53"/>
      <c r="D246" s="81"/>
      <c r="E246" s="54"/>
      <c r="F246" s="53"/>
      <c r="G246" s="81"/>
      <c r="H246" s="54"/>
      <c r="I246" s="55"/>
      <c r="J246" s="55"/>
      <c r="K246" s="55"/>
      <c r="L246" s="55"/>
      <c r="M246" s="55"/>
      <c r="N246" s="55"/>
      <c r="O246" s="55">
        <f>I247-I245</f>
        <v>0</v>
      </c>
      <c r="P246" s="55">
        <f>L247-L245</f>
        <v>0</v>
      </c>
      <c r="Q246" s="55">
        <f>M247-M245</f>
        <v>0</v>
      </c>
      <c r="R246" s="55">
        <f>IF(ABS(N247-N245)&gt;180*60,ABS(N247-N245)-360*60,N247-N245)</f>
        <v>0</v>
      </c>
      <c r="S246" s="55">
        <f>IF(P246=0,PI()/2,ATAN(R246/P246))</f>
        <v>1.5707963267948966</v>
      </c>
      <c r="T246" s="55">
        <f>IF(O246=0,ABS(R246*COS((J245+J247)/2)),ABS(Q246/COS(S246)))</f>
        <v>0</v>
      </c>
      <c r="U246" s="66">
        <f>IF(O246+0.0000001&lt;0,S246*180/PI()+180,(IF(R246+0.0000001&lt;0,S246*180/PI()+360,S246*180/PI())))</f>
        <v>90</v>
      </c>
      <c r="V246" s="57">
        <f>T246*1.85532</f>
        <v>0</v>
      </c>
      <c r="W246" s="57"/>
      <c r="X246" s="67"/>
      <c r="Y246" s="57">
        <f>V246*(1+X246/100)</f>
        <v>0</v>
      </c>
      <c r="Z246" s="57"/>
      <c r="AA246" s="56" t="s">
        <v>54</v>
      </c>
      <c r="AB246" s="60"/>
      <c r="AC246" s="57"/>
    </row>
    <row r="247" spans="1:29" ht="12.95" customHeight="1">
      <c r="A247" s="51">
        <f t="shared" si="1"/>
        <v>121</v>
      </c>
      <c r="B247" s="52" t="s">
        <v>55</v>
      </c>
      <c r="C247" s="53"/>
      <c r="D247" s="81"/>
      <c r="E247" s="54"/>
      <c r="F247" s="53"/>
      <c r="G247" s="81"/>
      <c r="H247" s="54"/>
      <c r="I247" s="55">
        <f>IF(OR(C247&lt;0,D247&lt;0),C247-ABS(D247)/60,C247+ABS(D247)/60)</f>
        <v>0</v>
      </c>
      <c r="J247" s="55">
        <f>I247*PI()/180</f>
        <v>0</v>
      </c>
      <c r="K247" s="55">
        <f>SIN(J247)</f>
        <v>0</v>
      </c>
      <c r="L247" s="55">
        <f>3437.747*(LN(TAN(PI()/4+J247/2))-EE*K247-(EE^2)*(K247^3)/3)</f>
        <v>-3.8166658722360578E-13</v>
      </c>
      <c r="M247" s="55">
        <f>AA*(1-1/4*EE-3/64*EE^2-5/256*EE^3)*J247-AA*(3/8*EE+3/32*EE^2+45/1024*EE^3)*SIN(2*J247)+AA*(15/256*EE^2+45/1024*EE^3)*SIN(4*J247)</f>
        <v>0</v>
      </c>
      <c r="N247" s="55">
        <f>IF(OR(F247&lt;0,G247&lt;0),60*F247-ABS(G247),60*F247+ABS(G247))</f>
        <v>0</v>
      </c>
      <c r="O247" s="55"/>
      <c r="P247" s="55"/>
      <c r="Q247" s="55"/>
      <c r="R247" s="55"/>
      <c r="S247" s="55"/>
      <c r="T247" s="55"/>
      <c r="U247" s="56"/>
      <c r="V247" s="57"/>
      <c r="W247" s="57">
        <f>W245+V246</f>
        <v>0</v>
      </c>
      <c r="X247" s="58"/>
      <c r="Y247" s="57"/>
      <c r="Z247" s="57">
        <f>Z245+Y246</f>
        <v>0</v>
      </c>
      <c r="AA247" s="59"/>
      <c r="AB247" s="60">
        <f>IF(AA246=AA244,AB245+Y246,Y246)</f>
        <v>0</v>
      </c>
      <c r="AC247" s="57" t="str">
        <f>IF(AA246=AA248,"",AB247)</f>
        <v/>
      </c>
    </row>
    <row r="248" spans="1:29" ht="12.95" customHeight="1">
      <c r="A248" s="65"/>
      <c r="B248" s="52"/>
      <c r="C248" s="53"/>
      <c r="D248" s="81"/>
      <c r="E248" s="54"/>
      <c r="F248" s="53"/>
      <c r="G248" s="81"/>
      <c r="H248" s="54"/>
      <c r="I248" s="55"/>
      <c r="J248" s="55"/>
      <c r="K248" s="55"/>
      <c r="L248" s="55"/>
      <c r="M248" s="55"/>
      <c r="N248" s="55"/>
      <c r="O248" s="55">
        <f>I249-I247</f>
        <v>0</v>
      </c>
      <c r="P248" s="55">
        <f>L249-L247</f>
        <v>0</v>
      </c>
      <c r="Q248" s="55">
        <f>M249-M247</f>
        <v>0</v>
      </c>
      <c r="R248" s="55">
        <f>IF(ABS(N249-N247)&gt;180*60,ABS(N249-N247)-360*60,N249-N247)</f>
        <v>0</v>
      </c>
      <c r="S248" s="55">
        <f>IF(P248=0,PI()/2,ATAN(R248/P248))</f>
        <v>1.5707963267948966</v>
      </c>
      <c r="T248" s="55">
        <f>IF(O248=0,ABS(R248*COS((J247+J249)/2)),ABS(Q248/COS(S248)))</f>
        <v>0</v>
      </c>
      <c r="U248" s="66">
        <f>IF(O248+0.0000001&lt;0,S248*180/PI()+180,(IF(R248+0.0000001&lt;0,S248*180/PI()+360,S248*180/PI())))</f>
        <v>90</v>
      </c>
      <c r="V248" s="57">
        <f>T248*1.85532</f>
        <v>0</v>
      </c>
      <c r="W248" s="57"/>
      <c r="X248" s="67"/>
      <c r="Y248" s="57">
        <f>V248*(1+X248/100)</f>
        <v>0</v>
      </c>
      <c r="Z248" s="57"/>
      <c r="AA248" s="56" t="s">
        <v>54</v>
      </c>
      <c r="AB248" s="60"/>
      <c r="AC248" s="57"/>
    </row>
    <row r="249" spans="1:29" ht="12.95" customHeight="1">
      <c r="A249" s="51">
        <f t="shared" si="1"/>
        <v>122</v>
      </c>
      <c r="B249" s="52" t="s">
        <v>55</v>
      </c>
      <c r="C249" s="53"/>
      <c r="D249" s="81"/>
      <c r="E249" s="54"/>
      <c r="F249" s="53"/>
      <c r="G249" s="81"/>
      <c r="H249" s="54"/>
      <c r="I249" s="55">
        <f>IF(OR(C249&lt;0,D249&lt;0),C249-ABS(D249)/60,C249+ABS(D249)/60)</f>
        <v>0</v>
      </c>
      <c r="J249" s="55">
        <f>I249*PI()/180</f>
        <v>0</v>
      </c>
      <c r="K249" s="55">
        <f>SIN(J249)</f>
        <v>0</v>
      </c>
      <c r="L249" s="55">
        <f>3437.747*(LN(TAN(PI()/4+J249/2))-EE*K249-(EE^2)*(K249^3)/3)</f>
        <v>-3.8166658722360578E-13</v>
      </c>
      <c r="M249" s="55">
        <f>AA*(1-1/4*EE-3/64*EE^2-5/256*EE^3)*J249-AA*(3/8*EE+3/32*EE^2+45/1024*EE^3)*SIN(2*J249)+AA*(15/256*EE^2+45/1024*EE^3)*SIN(4*J249)</f>
        <v>0</v>
      </c>
      <c r="N249" s="55">
        <f>IF(OR(F249&lt;0,G249&lt;0),60*F249-ABS(G249),60*F249+ABS(G249))</f>
        <v>0</v>
      </c>
      <c r="O249" s="55"/>
      <c r="P249" s="55"/>
      <c r="Q249" s="55"/>
      <c r="R249" s="55"/>
      <c r="S249" s="55"/>
      <c r="T249" s="55"/>
      <c r="U249" s="56"/>
      <c r="V249" s="57"/>
      <c r="W249" s="57">
        <f>W247+V248</f>
        <v>0</v>
      </c>
      <c r="X249" s="58"/>
      <c r="Y249" s="57"/>
      <c r="Z249" s="57">
        <f>Z247+Y248</f>
        <v>0</v>
      </c>
      <c r="AA249" s="59"/>
      <c r="AB249" s="60">
        <f>IF(AA248=AA246,AB247+Y248,Y248)</f>
        <v>0</v>
      </c>
      <c r="AC249" s="57" t="str">
        <f>IF(AA248=AA250,"",AB249)</f>
        <v/>
      </c>
    </row>
    <row r="250" spans="1:29" ht="12.95" customHeight="1">
      <c r="A250" s="65"/>
      <c r="B250" s="52"/>
      <c r="C250" s="53"/>
      <c r="D250" s="81"/>
      <c r="E250" s="54"/>
      <c r="F250" s="53"/>
      <c r="G250" s="81"/>
      <c r="H250" s="54"/>
      <c r="I250" s="55"/>
      <c r="J250" s="55"/>
      <c r="K250" s="55"/>
      <c r="L250" s="55"/>
      <c r="M250" s="55"/>
      <c r="N250" s="55"/>
      <c r="O250" s="55">
        <f>I251-I249</f>
        <v>0</v>
      </c>
      <c r="P250" s="55">
        <f>L251-L249</f>
        <v>0</v>
      </c>
      <c r="Q250" s="55">
        <f>M251-M249</f>
        <v>0</v>
      </c>
      <c r="R250" s="55">
        <f>IF(ABS(N251-N249)&gt;180*60,ABS(N251-N249)-360*60,N251-N249)</f>
        <v>0</v>
      </c>
      <c r="S250" s="55">
        <f>IF(P250=0,PI()/2,ATAN(R250/P250))</f>
        <v>1.5707963267948966</v>
      </c>
      <c r="T250" s="55">
        <f>IF(O250=0,ABS(R250*COS((J249+J251)/2)),ABS(Q250/COS(S250)))</f>
        <v>0</v>
      </c>
      <c r="U250" s="66">
        <f>IF(O250+0.0000001&lt;0,S250*180/PI()+180,(IF(R250+0.0000001&lt;0,S250*180/PI()+360,S250*180/PI())))</f>
        <v>90</v>
      </c>
      <c r="V250" s="57">
        <f>T250*1.85532</f>
        <v>0</v>
      </c>
      <c r="W250" s="57"/>
      <c r="X250" s="67"/>
      <c r="Y250" s="57">
        <f>V250*(1+X250/100)</f>
        <v>0</v>
      </c>
      <c r="Z250" s="57"/>
      <c r="AA250" s="56" t="s">
        <v>54</v>
      </c>
      <c r="AB250" s="60"/>
      <c r="AC250" s="57"/>
    </row>
    <row r="251" spans="1:29" ht="12.95" customHeight="1">
      <c r="A251" s="51">
        <f t="shared" si="1"/>
        <v>123</v>
      </c>
      <c r="B251" s="52" t="s">
        <v>55</v>
      </c>
      <c r="C251" s="53"/>
      <c r="D251" s="81"/>
      <c r="E251" s="54"/>
      <c r="F251" s="53"/>
      <c r="G251" s="81"/>
      <c r="H251" s="54"/>
      <c r="I251" s="55">
        <f>IF(OR(C251&lt;0,D251&lt;0),C251-ABS(D251)/60,C251+ABS(D251)/60)</f>
        <v>0</v>
      </c>
      <c r="J251" s="55">
        <f>I251*PI()/180</f>
        <v>0</v>
      </c>
      <c r="K251" s="55">
        <f>SIN(J251)</f>
        <v>0</v>
      </c>
      <c r="L251" s="55">
        <f>3437.747*(LN(TAN(PI()/4+J251/2))-EE*K251-(EE^2)*(K251^3)/3)</f>
        <v>-3.8166658722360578E-13</v>
      </c>
      <c r="M251" s="55">
        <f>AA*(1-1/4*EE-3/64*EE^2-5/256*EE^3)*J251-AA*(3/8*EE+3/32*EE^2+45/1024*EE^3)*SIN(2*J251)+AA*(15/256*EE^2+45/1024*EE^3)*SIN(4*J251)</f>
        <v>0</v>
      </c>
      <c r="N251" s="55">
        <f>IF(OR(F251&lt;0,G251&lt;0),60*F251-ABS(G251),60*F251+ABS(G251))</f>
        <v>0</v>
      </c>
      <c r="O251" s="55"/>
      <c r="P251" s="55"/>
      <c r="Q251" s="55"/>
      <c r="R251" s="55"/>
      <c r="S251" s="55"/>
      <c r="T251" s="55"/>
      <c r="U251" s="56"/>
      <c r="V251" s="57"/>
      <c r="W251" s="57">
        <f>W249+V250</f>
        <v>0</v>
      </c>
      <c r="X251" s="58"/>
      <c r="Y251" s="57"/>
      <c r="Z251" s="57">
        <f>Z249+Y250</f>
        <v>0</v>
      </c>
      <c r="AA251" s="59"/>
      <c r="AB251" s="60">
        <f>IF(AA250=AA248,AB249+Y250,Y250)</f>
        <v>0</v>
      </c>
      <c r="AC251" s="57" t="str">
        <f>IF(AA250=AA252,"",AB251)</f>
        <v/>
      </c>
    </row>
    <row r="252" spans="1:29" ht="12.95" customHeight="1">
      <c r="A252" s="65"/>
      <c r="B252" s="52"/>
      <c r="C252" s="53"/>
      <c r="D252" s="81"/>
      <c r="E252" s="54"/>
      <c r="F252" s="53"/>
      <c r="G252" s="81"/>
      <c r="H252" s="54"/>
      <c r="I252" s="55"/>
      <c r="J252" s="55"/>
      <c r="K252" s="55"/>
      <c r="L252" s="55"/>
      <c r="M252" s="55"/>
      <c r="N252" s="55"/>
      <c r="O252" s="55">
        <f>I253-I251</f>
        <v>0</v>
      </c>
      <c r="P252" s="55">
        <f>L253-L251</f>
        <v>0</v>
      </c>
      <c r="Q252" s="55">
        <f>M253-M251</f>
        <v>0</v>
      </c>
      <c r="R252" s="55">
        <f>IF(ABS(N253-N251)&gt;180*60,ABS(N253-N251)-360*60,N253-N251)</f>
        <v>0</v>
      </c>
      <c r="S252" s="55">
        <f>IF(P252=0,PI()/2,ATAN(R252/P252))</f>
        <v>1.5707963267948966</v>
      </c>
      <c r="T252" s="55">
        <f>IF(O252=0,ABS(R252*COS((J251+J253)/2)),ABS(Q252/COS(S252)))</f>
        <v>0</v>
      </c>
      <c r="U252" s="66">
        <f>IF(O252+0.0000001&lt;0,S252*180/PI()+180,(IF(R252+0.0000001&lt;0,S252*180/PI()+360,S252*180/PI())))</f>
        <v>90</v>
      </c>
      <c r="V252" s="57">
        <f>T252*1.85532</f>
        <v>0</v>
      </c>
      <c r="W252" s="57"/>
      <c r="X252" s="67"/>
      <c r="Y252" s="57">
        <f>V252*(1+X252/100)</f>
        <v>0</v>
      </c>
      <c r="Z252" s="57"/>
      <c r="AA252" s="56" t="s">
        <v>54</v>
      </c>
      <c r="AB252" s="60"/>
      <c r="AC252" s="57"/>
    </row>
    <row r="253" spans="1:29" ht="12.95" customHeight="1">
      <c r="A253" s="51">
        <f t="shared" si="1"/>
        <v>124</v>
      </c>
      <c r="B253" s="52" t="s">
        <v>55</v>
      </c>
      <c r="C253" s="53"/>
      <c r="D253" s="81"/>
      <c r="E253" s="54"/>
      <c r="F253" s="53"/>
      <c r="G253" s="81"/>
      <c r="H253" s="54"/>
      <c r="I253" s="55">
        <f>IF(OR(C253&lt;0,D253&lt;0),C253-ABS(D253)/60,C253+ABS(D253)/60)</f>
        <v>0</v>
      </c>
      <c r="J253" s="55">
        <f>I253*PI()/180</f>
        <v>0</v>
      </c>
      <c r="K253" s="55">
        <f>SIN(J253)</f>
        <v>0</v>
      </c>
      <c r="L253" s="55">
        <f>3437.747*(LN(TAN(PI()/4+J253/2))-EE*K253-(EE^2)*(K253^3)/3)</f>
        <v>-3.8166658722360578E-13</v>
      </c>
      <c r="M253" s="55">
        <f>AA*(1-1/4*EE-3/64*EE^2-5/256*EE^3)*J253-AA*(3/8*EE+3/32*EE^2+45/1024*EE^3)*SIN(2*J253)+AA*(15/256*EE^2+45/1024*EE^3)*SIN(4*J253)</f>
        <v>0</v>
      </c>
      <c r="N253" s="55">
        <f>IF(OR(F253&lt;0,G253&lt;0),60*F253-ABS(G253),60*F253+ABS(G253))</f>
        <v>0</v>
      </c>
      <c r="O253" s="55"/>
      <c r="P253" s="55"/>
      <c r="Q253" s="55"/>
      <c r="R253" s="55"/>
      <c r="S253" s="55"/>
      <c r="T253" s="55"/>
      <c r="U253" s="56"/>
      <c r="V253" s="57"/>
      <c r="W253" s="57">
        <f>W251+V252</f>
        <v>0</v>
      </c>
      <c r="X253" s="58"/>
      <c r="Y253" s="57"/>
      <c r="Z253" s="57">
        <f>Z251+Y252</f>
        <v>0</v>
      </c>
      <c r="AA253" s="59"/>
      <c r="AB253" s="60">
        <f>IF(AA252=AA250,AB251+Y252,Y252)</f>
        <v>0</v>
      </c>
      <c r="AC253" s="57" t="str">
        <f>IF(AA252=AA254,"",AB253)</f>
        <v/>
      </c>
    </row>
    <row r="254" spans="1:29" ht="12.95" customHeight="1">
      <c r="A254" s="65"/>
      <c r="B254" s="52"/>
      <c r="C254" s="53"/>
      <c r="D254" s="81"/>
      <c r="E254" s="54"/>
      <c r="F254" s="53"/>
      <c r="G254" s="81"/>
      <c r="H254" s="54"/>
      <c r="I254" s="55"/>
      <c r="J254" s="55"/>
      <c r="K254" s="55"/>
      <c r="L254" s="55"/>
      <c r="M254" s="55"/>
      <c r="N254" s="55"/>
      <c r="O254" s="55">
        <f>I255-I253</f>
        <v>0</v>
      </c>
      <c r="P254" s="55">
        <f>L255-L253</f>
        <v>0</v>
      </c>
      <c r="Q254" s="55">
        <f>M255-M253</f>
        <v>0</v>
      </c>
      <c r="R254" s="55">
        <f>IF(ABS(N255-N253)&gt;180*60,ABS(N255-N253)-360*60,N255-N253)</f>
        <v>0</v>
      </c>
      <c r="S254" s="55">
        <f>IF(P254=0,PI()/2,ATAN(R254/P254))</f>
        <v>1.5707963267948966</v>
      </c>
      <c r="T254" s="55">
        <f>IF(O254=0,ABS(R254*COS((J253+J255)/2)),ABS(Q254/COS(S254)))</f>
        <v>0</v>
      </c>
      <c r="U254" s="66">
        <f>IF(O254+0.0000001&lt;0,S254*180/PI()+180,(IF(R254+0.0000001&lt;0,S254*180/PI()+360,S254*180/PI())))</f>
        <v>90</v>
      </c>
      <c r="V254" s="57">
        <f>T254*1.85532</f>
        <v>0</v>
      </c>
      <c r="W254" s="57"/>
      <c r="X254" s="67"/>
      <c r="Y254" s="57">
        <f>V254*(1+X254/100)</f>
        <v>0</v>
      </c>
      <c r="Z254" s="57"/>
      <c r="AA254" s="56" t="s">
        <v>54</v>
      </c>
      <c r="AB254" s="60"/>
      <c r="AC254" s="57"/>
    </row>
    <row r="255" spans="1:29" ht="12.95" customHeight="1">
      <c r="A255" s="51">
        <f t="shared" si="1"/>
        <v>125</v>
      </c>
      <c r="B255" s="52" t="s">
        <v>55</v>
      </c>
      <c r="C255" s="53"/>
      <c r="D255" s="81"/>
      <c r="E255" s="54"/>
      <c r="F255" s="53"/>
      <c r="G255" s="81"/>
      <c r="H255" s="54"/>
      <c r="I255" s="55">
        <f>IF(OR(C255&lt;0,D255&lt;0),C255-ABS(D255)/60,C255+ABS(D255)/60)</f>
        <v>0</v>
      </c>
      <c r="J255" s="55">
        <f>I255*PI()/180</f>
        <v>0</v>
      </c>
      <c r="K255" s="55">
        <f>SIN(J255)</f>
        <v>0</v>
      </c>
      <c r="L255" s="55">
        <f>3437.747*(LN(TAN(PI()/4+J255/2))-EE*K255-(EE^2)*(K255^3)/3)</f>
        <v>-3.8166658722360578E-13</v>
      </c>
      <c r="M255" s="55">
        <f>AA*(1-1/4*EE-3/64*EE^2-5/256*EE^3)*J255-AA*(3/8*EE+3/32*EE^2+45/1024*EE^3)*SIN(2*J255)+AA*(15/256*EE^2+45/1024*EE^3)*SIN(4*J255)</f>
        <v>0</v>
      </c>
      <c r="N255" s="55">
        <f>IF(OR(F255&lt;0,G255&lt;0),60*F255-ABS(G255),60*F255+ABS(G255))</f>
        <v>0</v>
      </c>
      <c r="O255" s="55"/>
      <c r="P255" s="55"/>
      <c r="Q255" s="55"/>
      <c r="R255" s="55"/>
      <c r="S255" s="55"/>
      <c r="T255" s="55"/>
      <c r="U255" s="56"/>
      <c r="V255" s="57"/>
      <c r="W255" s="57">
        <f>W253+V254</f>
        <v>0</v>
      </c>
      <c r="X255" s="58"/>
      <c r="Y255" s="57"/>
      <c r="Z255" s="57">
        <f>Z253+Y254</f>
        <v>0</v>
      </c>
      <c r="AA255" s="59"/>
      <c r="AB255" s="60">
        <f>IF(AA254=AA252,AB253+Y254,Y254)</f>
        <v>0</v>
      </c>
      <c r="AC255" s="57" t="str">
        <f>IF(AA254=AA256,"",AB255)</f>
        <v/>
      </c>
    </row>
    <row r="256" spans="1:29" ht="12.95" customHeight="1">
      <c r="A256" s="65"/>
      <c r="B256" s="52"/>
      <c r="C256" s="53"/>
      <c r="D256" s="81"/>
      <c r="E256" s="54"/>
      <c r="F256" s="53"/>
      <c r="G256" s="81"/>
      <c r="H256" s="54"/>
      <c r="I256" s="55"/>
      <c r="J256" s="55"/>
      <c r="K256" s="55"/>
      <c r="L256" s="55"/>
      <c r="M256" s="55"/>
      <c r="N256" s="55"/>
      <c r="O256" s="55">
        <f>I257-I255</f>
        <v>0</v>
      </c>
      <c r="P256" s="55">
        <f>L257-L255</f>
        <v>0</v>
      </c>
      <c r="Q256" s="55">
        <f>M257-M255</f>
        <v>0</v>
      </c>
      <c r="R256" s="55">
        <f>IF(ABS(N257-N255)&gt;180*60,ABS(N257-N255)-360*60,N257-N255)</f>
        <v>0</v>
      </c>
      <c r="S256" s="55">
        <f>IF(P256=0,PI()/2,ATAN(R256/P256))</f>
        <v>1.5707963267948966</v>
      </c>
      <c r="T256" s="55">
        <f>IF(O256=0,ABS(R256*COS((J255+J257)/2)),ABS(Q256/COS(S256)))</f>
        <v>0</v>
      </c>
      <c r="U256" s="66">
        <f>IF(O256+0.0000001&lt;0,S256*180/PI()+180,(IF(R256+0.0000001&lt;0,S256*180/PI()+360,S256*180/PI())))</f>
        <v>90</v>
      </c>
      <c r="V256" s="57">
        <f>T256*1.85532</f>
        <v>0</v>
      </c>
      <c r="W256" s="57"/>
      <c r="X256" s="67"/>
      <c r="Y256" s="57">
        <f>V256*(1+X256/100)</f>
        <v>0</v>
      </c>
      <c r="Z256" s="57"/>
      <c r="AA256" s="56" t="s">
        <v>54</v>
      </c>
      <c r="AB256" s="60"/>
      <c r="AC256" s="57"/>
    </row>
    <row r="257" spans="1:29" ht="12.95" customHeight="1">
      <c r="A257" s="51">
        <f t="shared" si="1"/>
        <v>126</v>
      </c>
      <c r="B257" s="52" t="s">
        <v>55</v>
      </c>
      <c r="C257" s="53"/>
      <c r="D257" s="81"/>
      <c r="E257" s="54"/>
      <c r="F257" s="53"/>
      <c r="G257" s="81"/>
      <c r="H257" s="54"/>
      <c r="I257" s="55">
        <f>IF(OR(C257&lt;0,D257&lt;0),C257-ABS(D257)/60,C257+ABS(D257)/60)</f>
        <v>0</v>
      </c>
      <c r="J257" s="55">
        <f>I257*PI()/180</f>
        <v>0</v>
      </c>
      <c r="K257" s="55">
        <f>SIN(J257)</f>
        <v>0</v>
      </c>
      <c r="L257" s="55">
        <f>3437.747*(LN(TAN(PI()/4+J257/2))-EE*K257-(EE^2)*(K257^3)/3)</f>
        <v>-3.8166658722360578E-13</v>
      </c>
      <c r="M257" s="55">
        <f>AA*(1-1/4*EE-3/64*EE^2-5/256*EE^3)*J257-AA*(3/8*EE+3/32*EE^2+45/1024*EE^3)*SIN(2*J257)+AA*(15/256*EE^2+45/1024*EE^3)*SIN(4*J257)</f>
        <v>0</v>
      </c>
      <c r="N257" s="55">
        <f>IF(OR(F257&lt;0,G257&lt;0),60*F257-ABS(G257),60*F257+ABS(G257))</f>
        <v>0</v>
      </c>
      <c r="O257" s="55"/>
      <c r="P257" s="55"/>
      <c r="Q257" s="55"/>
      <c r="R257" s="55"/>
      <c r="S257" s="55"/>
      <c r="T257" s="55"/>
      <c r="U257" s="56"/>
      <c r="V257" s="57"/>
      <c r="W257" s="57">
        <f>W255+V256</f>
        <v>0</v>
      </c>
      <c r="X257" s="58"/>
      <c r="Y257" s="57"/>
      <c r="Z257" s="57">
        <f>Z255+Y256</f>
        <v>0</v>
      </c>
      <c r="AA257" s="59"/>
      <c r="AB257" s="60">
        <f>IF(AA256=AA254,AB255+Y256,Y256)</f>
        <v>0</v>
      </c>
      <c r="AC257" s="57" t="str">
        <f>IF(AA256=AA258,"",AB257)</f>
        <v/>
      </c>
    </row>
    <row r="258" spans="1:29" ht="12.95" customHeight="1">
      <c r="A258" s="65"/>
      <c r="B258" s="52"/>
      <c r="C258" s="53"/>
      <c r="D258" s="81"/>
      <c r="E258" s="54"/>
      <c r="F258" s="53"/>
      <c r="G258" s="81"/>
      <c r="H258" s="54"/>
      <c r="I258" s="55"/>
      <c r="J258" s="55"/>
      <c r="K258" s="55"/>
      <c r="L258" s="55"/>
      <c r="M258" s="55"/>
      <c r="N258" s="55"/>
      <c r="O258" s="55">
        <f>I259-I257</f>
        <v>0</v>
      </c>
      <c r="P258" s="55">
        <f>L259-L257</f>
        <v>0</v>
      </c>
      <c r="Q258" s="55">
        <f>M259-M257</f>
        <v>0</v>
      </c>
      <c r="R258" s="55">
        <f>IF(ABS(N259-N257)&gt;180*60,ABS(N259-N257)-360*60,N259-N257)</f>
        <v>0</v>
      </c>
      <c r="S258" s="55">
        <f>IF(P258=0,PI()/2,ATAN(R258/P258))</f>
        <v>1.5707963267948966</v>
      </c>
      <c r="T258" s="55">
        <f>IF(O258=0,ABS(R258*COS((J257+J259)/2)),ABS(Q258/COS(S258)))</f>
        <v>0</v>
      </c>
      <c r="U258" s="66">
        <f>IF(O258+0.0000001&lt;0,S258*180/PI()+180,(IF(R258+0.0000001&lt;0,S258*180/PI()+360,S258*180/PI())))</f>
        <v>90</v>
      </c>
      <c r="V258" s="57">
        <f>T258*1.85532</f>
        <v>0</v>
      </c>
      <c r="W258" s="57"/>
      <c r="X258" s="67"/>
      <c r="Y258" s="57">
        <f>V258*(1+X258/100)</f>
        <v>0</v>
      </c>
      <c r="Z258" s="57"/>
      <c r="AA258" s="56" t="s">
        <v>54</v>
      </c>
      <c r="AB258" s="60"/>
      <c r="AC258" s="57"/>
    </row>
    <row r="259" spans="1:29" ht="12.95" customHeight="1">
      <c r="A259" s="51">
        <f t="shared" si="1"/>
        <v>127</v>
      </c>
      <c r="B259" s="52" t="s">
        <v>55</v>
      </c>
      <c r="C259" s="53"/>
      <c r="D259" s="81"/>
      <c r="E259" s="54"/>
      <c r="F259" s="53"/>
      <c r="G259" s="81"/>
      <c r="H259" s="54"/>
      <c r="I259" s="55">
        <f>IF(OR(C259&lt;0,D259&lt;0),C259-ABS(D259)/60,C259+ABS(D259)/60)</f>
        <v>0</v>
      </c>
      <c r="J259" s="55">
        <f>I259*PI()/180</f>
        <v>0</v>
      </c>
      <c r="K259" s="55">
        <f>SIN(J259)</f>
        <v>0</v>
      </c>
      <c r="L259" s="55">
        <f>3437.747*(LN(TAN(PI()/4+J259/2))-EE*K259-(EE^2)*(K259^3)/3)</f>
        <v>-3.8166658722360578E-13</v>
      </c>
      <c r="M259" s="55">
        <f>AA*(1-1/4*EE-3/64*EE^2-5/256*EE^3)*J259-AA*(3/8*EE+3/32*EE^2+45/1024*EE^3)*SIN(2*J259)+AA*(15/256*EE^2+45/1024*EE^3)*SIN(4*J259)</f>
        <v>0</v>
      </c>
      <c r="N259" s="55">
        <f>IF(OR(F259&lt;0,G259&lt;0),60*F259-ABS(G259),60*F259+ABS(G259))</f>
        <v>0</v>
      </c>
      <c r="O259" s="55"/>
      <c r="P259" s="55"/>
      <c r="Q259" s="55"/>
      <c r="R259" s="55"/>
      <c r="S259" s="55"/>
      <c r="T259" s="55"/>
      <c r="U259" s="56"/>
      <c r="V259" s="57"/>
      <c r="W259" s="57">
        <f>W257+V258</f>
        <v>0</v>
      </c>
      <c r="X259" s="58"/>
      <c r="Y259" s="57"/>
      <c r="Z259" s="57">
        <f>Z257+Y258</f>
        <v>0</v>
      </c>
      <c r="AA259" s="59"/>
      <c r="AB259" s="60">
        <f>IF(AA258=AA256,AB257+Y258,Y258)</f>
        <v>0</v>
      </c>
      <c r="AC259" s="57" t="str">
        <f>IF(AA258=AA260,"",AB259)</f>
        <v/>
      </c>
    </row>
    <row r="260" spans="1:29" ht="12.95" customHeight="1">
      <c r="A260" s="65"/>
      <c r="B260" s="52"/>
      <c r="C260" s="53"/>
      <c r="D260" s="81"/>
      <c r="E260" s="54"/>
      <c r="F260" s="53"/>
      <c r="G260" s="81"/>
      <c r="H260" s="54"/>
      <c r="I260" s="55"/>
      <c r="J260" s="55"/>
      <c r="K260" s="55"/>
      <c r="L260" s="55"/>
      <c r="M260" s="55"/>
      <c r="N260" s="55"/>
      <c r="O260" s="55">
        <f>I261-I259</f>
        <v>0</v>
      </c>
      <c r="P260" s="55">
        <f>L261-L259</f>
        <v>0</v>
      </c>
      <c r="Q260" s="55">
        <f>M261-M259</f>
        <v>0</v>
      </c>
      <c r="R260" s="55">
        <f>IF(ABS(N261-N259)&gt;180*60,ABS(N261-N259)-360*60,N261-N259)</f>
        <v>0</v>
      </c>
      <c r="S260" s="55">
        <f>IF(P260=0,PI()/2,ATAN(R260/P260))</f>
        <v>1.5707963267948966</v>
      </c>
      <c r="T260" s="55">
        <f>IF(O260=0,ABS(R260*COS((J259+J261)/2)),ABS(Q260/COS(S260)))</f>
        <v>0</v>
      </c>
      <c r="U260" s="66">
        <f>IF(O260+0.0000001&lt;0,S260*180/PI()+180,(IF(R260+0.0000001&lt;0,S260*180/PI()+360,S260*180/PI())))</f>
        <v>90</v>
      </c>
      <c r="V260" s="57">
        <f>T260*1.85532</f>
        <v>0</v>
      </c>
      <c r="W260" s="57"/>
      <c r="X260" s="67"/>
      <c r="Y260" s="57">
        <f>V260*(1+X260/100)</f>
        <v>0</v>
      </c>
      <c r="Z260" s="57"/>
      <c r="AA260" s="56" t="s">
        <v>54</v>
      </c>
      <c r="AB260" s="60"/>
      <c r="AC260" s="57"/>
    </row>
    <row r="261" spans="1:29" ht="12.95" customHeight="1">
      <c r="A261" s="51">
        <f t="shared" si="1"/>
        <v>128</v>
      </c>
      <c r="B261" s="52" t="s">
        <v>55</v>
      </c>
      <c r="C261" s="53"/>
      <c r="D261" s="81"/>
      <c r="E261" s="54"/>
      <c r="F261" s="53"/>
      <c r="G261" s="81"/>
      <c r="H261" s="54"/>
      <c r="I261" s="55">
        <f>IF(OR(C261&lt;0,D261&lt;0),C261-ABS(D261)/60,C261+ABS(D261)/60)</f>
        <v>0</v>
      </c>
      <c r="J261" s="55">
        <f>I261*PI()/180</f>
        <v>0</v>
      </c>
      <c r="K261" s="55">
        <f>SIN(J261)</f>
        <v>0</v>
      </c>
      <c r="L261" s="55">
        <f>3437.747*(LN(TAN(PI()/4+J261/2))-EE*K261-(EE^2)*(K261^3)/3)</f>
        <v>-3.8166658722360578E-13</v>
      </c>
      <c r="M261" s="55">
        <f>AA*(1-1/4*EE-3/64*EE^2-5/256*EE^3)*J261-AA*(3/8*EE+3/32*EE^2+45/1024*EE^3)*SIN(2*J261)+AA*(15/256*EE^2+45/1024*EE^3)*SIN(4*J261)</f>
        <v>0</v>
      </c>
      <c r="N261" s="55">
        <f>IF(OR(F261&lt;0,G261&lt;0),60*F261-ABS(G261),60*F261+ABS(G261))</f>
        <v>0</v>
      </c>
      <c r="O261" s="55"/>
      <c r="P261" s="55"/>
      <c r="Q261" s="55"/>
      <c r="R261" s="55"/>
      <c r="S261" s="55"/>
      <c r="T261" s="55"/>
      <c r="U261" s="56"/>
      <c r="V261" s="57"/>
      <c r="W261" s="57">
        <f>W259+V260</f>
        <v>0</v>
      </c>
      <c r="X261" s="58"/>
      <c r="Y261" s="57"/>
      <c r="Z261" s="57">
        <f>Z259+Y260</f>
        <v>0</v>
      </c>
      <c r="AA261" s="59"/>
      <c r="AB261" s="60">
        <f>IF(AA260=AA258,AB259+Y260,Y260)</f>
        <v>0</v>
      </c>
      <c r="AC261" s="57" t="str">
        <f>IF(AA260=AA262,"",AB261)</f>
        <v/>
      </c>
    </row>
    <row r="262" spans="1:29" ht="12.95" customHeight="1">
      <c r="A262" s="65"/>
      <c r="B262" s="52"/>
      <c r="C262" s="53"/>
      <c r="D262" s="81"/>
      <c r="E262" s="54"/>
      <c r="F262" s="53"/>
      <c r="G262" s="81"/>
      <c r="H262" s="54"/>
      <c r="I262" s="55"/>
      <c r="J262" s="55"/>
      <c r="K262" s="55"/>
      <c r="L262" s="55"/>
      <c r="M262" s="55"/>
      <c r="N262" s="55"/>
      <c r="O262" s="55">
        <f>I263-I261</f>
        <v>0</v>
      </c>
      <c r="P262" s="55">
        <f>L263-L261</f>
        <v>0</v>
      </c>
      <c r="Q262" s="55">
        <f>M263-M261</f>
        <v>0</v>
      </c>
      <c r="R262" s="55">
        <f>IF(ABS(N263-N261)&gt;180*60,ABS(N263-N261)-360*60,N263-N261)</f>
        <v>0</v>
      </c>
      <c r="S262" s="55">
        <f>IF(P262=0,PI()/2,ATAN(R262/P262))</f>
        <v>1.5707963267948966</v>
      </c>
      <c r="T262" s="55">
        <f>IF(O262=0,ABS(R262*COS((J261+J263)/2)),ABS(Q262/COS(S262)))</f>
        <v>0</v>
      </c>
      <c r="U262" s="66">
        <f>IF(O262+0.0000001&lt;0,S262*180/PI()+180,(IF(R262+0.0000001&lt;0,S262*180/PI()+360,S262*180/PI())))</f>
        <v>90</v>
      </c>
      <c r="V262" s="57">
        <f>T262*1.85532</f>
        <v>0</v>
      </c>
      <c r="W262" s="57"/>
      <c r="X262" s="67"/>
      <c r="Y262" s="57">
        <f>V262*(1+X262/100)</f>
        <v>0</v>
      </c>
      <c r="Z262" s="57"/>
      <c r="AA262" s="56" t="s">
        <v>54</v>
      </c>
      <c r="AB262" s="60"/>
      <c r="AC262" s="57"/>
    </row>
    <row r="263" spans="1:29" ht="12.95" customHeight="1">
      <c r="A263" s="51">
        <f t="shared" si="1"/>
        <v>129</v>
      </c>
      <c r="B263" s="52" t="s">
        <v>55</v>
      </c>
      <c r="C263" s="53"/>
      <c r="D263" s="81"/>
      <c r="E263" s="54"/>
      <c r="F263" s="53"/>
      <c r="G263" s="81"/>
      <c r="H263" s="54"/>
      <c r="I263" s="55">
        <f>IF(OR(C263&lt;0,D263&lt;0),C263-ABS(D263)/60,C263+ABS(D263)/60)</f>
        <v>0</v>
      </c>
      <c r="J263" s="55">
        <f>I263*PI()/180</f>
        <v>0</v>
      </c>
      <c r="K263" s="55">
        <f>SIN(J263)</f>
        <v>0</v>
      </c>
      <c r="L263" s="55">
        <f>3437.747*(LN(TAN(PI()/4+J263/2))-EE*K263-(EE^2)*(K263^3)/3)</f>
        <v>-3.8166658722360578E-13</v>
      </c>
      <c r="M263" s="55">
        <f>AA*(1-1/4*EE-3/64*EE^2-5/256*EE^3)*J263-AA*(3/8*EE+3/32*EE^2+45/1024*EE^3)*SIN(2*J263)+AA*(15/256*EE^2+45/1024*EE^3)*SIN(4*J263)</f>
        <v>0</v>
      </c>
      <c r="N263" s="55">
        <f>IF(OR(F263&lt;0,G263&lt;0),60*F263-ABS(G263),60*F263+ABS(G263))</f>
        <v>0</v>
      </c>
      <c r="O263" s="55"/>
      <c r="P263" s="55"/>
      <c r="Q263" s="55"/>
      <c r="R263" s="55"/>
      <c r="S263" s="55"/>
      <c r="T263" s="55"/>
      <c r="U263" s="56"/>
      <c r="V263" s="57"/>
      <c r="W263" s="57">
        <f>W261+V262</f>
        <v>0</v>
      </c>
      <c r="X263" s="58"/>
      <c r="Y263" s="57"/>
      <c r="Z263" s="57">
        <f>Z261+Y262</f>
        <v>0</v>
      </c>
      <c r="AA263" s="59"/>
      <c r="AB263" s="60">
        <f>IF(AA262=AA260,AB261+Y262,Y262)</f>
        <v>0</v>
      </c>
      <c r="AC263" s="57" t="str">
        <f>IF(AA262=AA264,"",AB263)</f>
        <v/>
      </c>
    </row>
    <row r="264" spans="1:29" ht="12.95" customHeight="1">
      <c r="A264" s="65"/>
      <c r="B264" s="52"/>
      <c r="C264" s="53"/>
      <c r="D264" s="81"/>
      <c r="E264" s="54"/>
      <c r="F264" s="53"/>
      <c r="G264" s="81"/>
      <c r="H264" s="54"/>
      <c r="I264" s="55"/>
      <c r="J264" s="55"/>
      <c r="K264" s="55"/>
      <c r="L264" s="55"/>
      <c r="M264" s="55"/>
      <c r="N264" s="55"/>
      <c r="O264" s="55">
        <f>I265-I263</f>
        <v>0</v>
      </c>
      <c r="P264" s="55">
        <f>L265-L263</f>
        <v>0</v>
      </c>
      <c r="Q264" s="55">
        <f>M265-M263</f>
        <v>0</v>
      </c>
      <c r="R264" s="55">
        <f>IF(ABS(N265-N263)&gt;180*60,ABS(N265-N263)-360*60,N265-N263)</f>
        <v>0</v>
      </c>
      <c r="S264" s="55">
        <f>IF(P264=0,PI()/2,ATAN(R264/P264))</f>
        <v>1.5707963267948966</v>
      </c>
      <c r="T264" s="55">
        <f>IF(O264=0,ABS(R264*COS((J263+J265)/2)),ABS(Q264/COS(S264)))</f>
        <v>0</v>
      </c>
      <c r="U264" s="66">
        <f>IF(O264+0.0000001&lt;0,S264*180/PI()+180,(IF(R264+0.0000001&lt;0,S264*180/PI()+360,S264*180/PI())))</f>
        <v>90</v>
      </c>
      <c r="V264" s="57">
        <f>T264*1.85532</f>
        <v>0</v>
      </c>
      <c r="W264" s="57"/>
      <c r="X264" s="67"/>
      <c r="Y264" s="57">
        <f>V264*(1+X264/100)</f>
        <v>0</v>
      </c>
      <c r="Z264" s="57"/>
      <c r="AA264" s="56" t="s">
        <v>54</v>
      </c>
      <c r="AB264" s="60"/>
      <c r="AC264" s="57"/>
    </row>
    <row r="265" spans="1:29" ht="12.95" customHeight="1">
      <c r="A265" s="51">
        <f t="shared" si="1"/>
        <v>130</v>
      </c>
      <c r="B265" s="52" t="s">
        <v>55</v>
      </c>
      <c r="C265" s="53"/>
      <c r="D265" s="81"/>
      <c r="E265" s="54"/>
      <c r="F265" s="53"/>
      <c r="G265" s="81"/>
      <c r="H265" s="54"/>
      <c r="I265" s="55">
        <f>IF(OR(C265&lt;0,D265&lt;0),C265-ABS(D265)/60,C265+ABS(D265)/60)</f>
        <v>0</v>
      </c>
      <c r="J265" s="55">
        <f>I265*PI()/180</f>
        <v>0</v>
      </c>
      <c r="K265" s="55">
        <f>SIN(J265)</f>
        <v>0</v>
      </c>
      <c r="L265" s="55">
        <f>3437.747*(LN(TAN(PI()/4+J265/2))-EE*K265-(EE^2)*(K265^3)/3)</f>
        <v>-3.8166658722360578E-13</v>
      </c>
      <c r="M265" s="55">
        <f>AA*(1-1/4*EE-3/64*EE^2-5/256*EE^3)*J265-AA*(3/8*EE+3/32*EE^2+45/1024*EE^3)*SIN(2*J265)+AA*(15/256*EE^2+45/1024*EE^3)*SIN(4*J265)</f>
        <v>0</v>
      </c>
      <c r="N265" s="55">
        <f>IF(OR(F265&lt;0,G265&lt;0),60*F265-ABS(G265),60*F265+ABS(G265))</f>
        <v>0</v>
      </c>
      <c r="O265" s="55"/>
      <c r="P265" s="55"/>
      <c r="Q265" s="55"/>
      <c r="R265" s="55"/>
      <c r="S265" s="55"/>
      <c r="T265" s="55"/>
      <c r="U265" s="56"/>
      <c r="V265" s="57"/>
      <c r="W265" s="57">
        <f>W263+V264</f>
        <v>0</v>
      </c>
      <c r="X265" s="58"/>
      <c r="Y265" s="57"/>
      <c r="Z265" s="57">
        <f>Z263+Y264</f>
        <v>0</v>
      </c>
      <c r="AA265" s="59"/>
      <c r="AB265" s="60">
        <f>IF(AA264=AA262,AB263+Y264,Y264)</f>
        <v>0</v>
      </c>
      <c r="AC265" s="57" t="str">
        <f>IF(AA264=AA266,"",AB265)</f>
        <v/>
      </c>
    </row>
    <row r="266" spans="1:29" ht="12.95" customHeight="1">
      <c r="A266" s="65"/>
      <c r="B266" s="52"/>
      <c r="C266" s="53"/>
      <c r="D266" s="81"/>
      <c r="E266" s="54"/>
      <c r="F266" s="53"/>
      <c r="G266" s="81"/>
      <c r="H266" s="54"/>
      <c r="I266" s="55"/>
      <c r="J266" s="55"/>
      <c r="K266" s="55"/>
      <c r="L266" s="55"/>
      <c r="M266" s="55"/>
      <c r="N266" s="55"/>
      <c r="O266" s="55">
        <f>I267-I265</f>
        <v>0</v>
      </c>
      <c r="P266" s="55">
        <f>L267-L265</f>
        <v>0</v>
      </c>
      <c r="Q266" s="55">
        <f>M267-M265</f>
        <v>0</v>
      </c>
      <c r="R266" s="55">
        <f>IF(ABS(N267-N265)&gt;180*60,ABS(N267-N265)-360*60,N267-N265)</f>
        <v>0</v>
      </c>
      <c r="S266" s="55">
        <f>IF(P266=0,PI()/2,ATAN(R266/P266))</f>
        <v>1.5707963267948966</v>
      </c>
      <c r="T266" s="55">
        <f>IF(O266=0,ABS(R266*COS((J265+J267)/2)),ABS(Q266/COS(S266)))</f>
        <v>0</v>
      </c>
      <c r="U266" s="66">
        <f>IF(O266+0.0000001&lt;0,S266*180/PI()+180,(IF(R266+0.0000001&lt;0,S266*180/PI()+360,S266*180/PI())))</f>
        <v>90</v>
      </c>
      <c r="V266" s="57">
        <f>T266*1.85532</f>
        <v>0</v>
      </c>
      <c r="W266" s="57"/>
      <c r="X266" s="67"/>
      <c r="Y266" s="57">
        <f>V266*(1+X266/100)</f>
        <v>0</v>
      </c>
      <c r="Z266" s="57"/>
      <c r="AA266" s="56" t="s">
        <v>54</v>
      </c>
      <c r="AB266" s="60"/>
      <c r="AC266" s="57"/>
    </row>
    <row r="267" spans="1:29" ht="12.95" customHeight="1">
      <c r="A267" s="51">
        <f t="shared" si="1"/>
        <v>131</v>
      </c>
      <c r="B267" s="52" t="s">
        <v>55</v>
      </c>
      <c r="C267" s="53"/>
      <c r="D267" s="81"/>
      <c r="E267" s="54"/>
      <c r="F267" s="53"/>
      <c r="G267" s="81"/>
      <c r="H267" s="54"/>
      <c r="I267" s="55">
        <f>IF(OR(C267&lt;0,D267&lt;0),C267-ABS(D267)/60,C267+ABS(D267)/60)</f>
        <v>0</v>
      </c>
      <c r="J267" s="55">
        <f>I267*PI()/180</f>
        <v>0</v>
      </c>
      <c r="K267" s="55">
        <f>SIN(J267)</f>
        <v>0</v>
      </c>
      <c r="L267" s="55">
        <f>3437.747*(LN(TAN(PI()/4+J267/2))-EE*K267-(EE^2)*(K267^3)/3)</f>
        <v>-3.8166658722360578E-13</v>
      </c>
      <c r="M267" s="55">
        <f>AA*(1-1/4*EE-3/64*EE^2-5/256*EE^3)*J267-AA*(3/8*EE+3/32*EE^2+45/1024*EE^3)*SIN(2*J267)+AA*(15/256*EE^2+45/1024*EE^3)*SIN(4*J267)</f>
        <v>0</v>
      </c>
      <c r="N267" s="55">
        <f>IF(OR(F267&lt;0,G267&lt;0),60*F267-ABS(G267),60*F267+ABS(G267))</f>
        <v>0</v>
      </c>
      <c r="O267" s="55"/>
      <c r="P267" s="55"/>
      <c r="Q267" s="55"/>
      <c r="R267" s="55"/>
      <c r="S267" s="55"/>
      <c r="T267" s="55"/>
      <c r="U267" s="56"/>
      <c r="V267" s="57"/>
      <c r="W267" s="57">
        <f>W265+V266</f>
        <v>0</v>
      </c>
      <c r="X267" s="58"/>
      <c r="Y267" s="57"/>
      <c r="Z267" s="57">
        <f>Z265+Y266</f>
        <v>0</v>
      </c>
      <c r="AA267" s="59"/>
      <c r="AB267" s="60">
        <f>IF(AA266=AA264,AB265+Y266,Y266)</f>
        <v>0</v>
      </c>
      <c r="AC267" s="57" t="str">
        <f>IF(AA266=AA268,"",AB267)</f>
        <v/>
      </c>
    </row>
    <row r="268" spans="1:29" ht="12.95" customHeight="1">
      <c r="A268" s="65"/>
      <c r="B268" s="52"/>
      <c r="C268" s="53"/>
      <c r="D268" s="81"/>
      <c r="E268" s="54"/>
      <c r="F268" s="53"/>
      <c r="G268" s="81"/>
      <c r="H268" s="54"/>
      <c r="I268" s="55"/>
      <c r="J268" s="55"/>
      <c r="K268" s="55"/>
      <c r="L268" s="55"/>
      <c r="M268" s="55"/>
      <c r="N268" s="55"/>
      <c r="O268" s="55">
        <f>I269-I267</f>
        <v>0</v>
      </c>
      <c r="P268" s="55">
        <f>L269-L267</f>
        <v>0</v>
      </c>
      <c r="Q268" s="55">
        <f>M269-M267</f>
        <v>0</v>
      </c>
      <c r="R268" s="55">
        <f>IF(ABS(N269-N267)&gt;180*60,ABS(N269-N267)-360*60,N269-N267)</f>
        <v>0</v>
      </c>
      <c r="S268" s="55">
        <f>IF(P268=0,PI()/2,ATAN(R268/P268))</f>
        <v>1.5707963267948966</v>
      </c>
      <c r="T268" s="55">
        <f>IF(O268=0,ABS(R268*COS((J267+J269)/2)),ABS(Q268/COS(S268)))</f>
        <v>0</v>
      </c>
      <c r="U268" s="66">
        <f>IF(O268+0.0000001&lt;0,S268*180/PI()+180,(IF(R268+0.0000001&lt;0,S268*180/PI()+360,S268*180/PI())))</f>
        <v>90</v>
      </c>
      <c r="V268" s="57">
        <f>T268*1.85532</f>
        <v>0</v>
      </c>
      <c r="W268" s="57"/>
      <c r="X268" s="67"/>
      <c r="Y268" s="57">
        <f>V268*(1+X268/100)</f>
        <v>0</v>
      </c>
      <c r="Z268" s="57"/>
      <c r="AA268" s="56" t="s">
        <v>54</v>
      </c>
      <c r="AB268" s="60"/>
      <c r="AC268" s="57"/>
    </row>
    <row r="269" spans="1:29" ht="12.95" customHeight="1">
      <c r="A269" s="51">
        <f t="shared" si="1"/>
        <v>132</v>
      </c>
      <c r="B269" s="52" t="s">
        <v>55</v>
      </c>
      <c r="C269" s="53"/>
      <c r="D269" s="81"/>
      <c r="E269" s="54"/>
      <c r="F269" s="53"/>
      <c r="G269" s="81"/>
      <c r="H269" s="54"/>
      <c r="I269" s="55">
        <f>IF(OR(C269&lt;0,D269&lt;0),C269-ABS(D269)/60,C269+ABS(D269)/60)</f>
        <v>0</v>
      </c>
      <c r="J269" s="55">
        <f>I269*PI()/180</f>
        <v>0</v>
      </c>
      <c r="K269" s="55">
        <f>SIN(J269)</f>
        <v>0</v>
      </c>
      <c r="L269" s="55">
        <f>3437.747*(LN(TAN(PI()/4+J269/2))-EE*K269-(EE^2)*(K269^3)/3)</f>
        <v>-3.8166658722360578E-13</v>
      </c>
      <c r="M269" s="55">
        <f>AA*(1-1/4*EE-3/64*EE^2-5/256*EE^3)*J269-AA*(3/8*EE+3/32*EE^2+45/1024*EE^3)*SIN(2*J269)+AA*(15/256*EE^2+45/1024*EE^3)*SIN(4*J269)</f>
        <v>0</v>
      </c>
      <c r="N269" s="55">
        <f>IF(OR(F269&lt;0,G269&lt;0),60*F269-ABS(G269),60*F269+ABS(G269))</f>
        <v>0</v>
      </c>
      <c r="O269" s="55"/>
      <c r="P269" s="55"/>
      <c r="Q269" s="55"/>
      <c r="R269" s="55"/>
      <c r="S269" s="55"/>
      <c r="T269" s="55"/>
      <c r="U269" s="56"/>
      <c r="V269" s="57"/>
      <c r="W269" s="57">
        <f>W267+V268</f>
        <v>0</v>
      </c>
      <c r="X269" s="58"/>
      <c r="Y269" s="57"/>
      <c r="Z269" s="57">
        <f>Z267+Y268</f>
        <v>0</v>
      </c>
      <c r="AA269" s="59"/>
      <c r="AB269" s="60">
        <f>IF(AA268=AA266,AB267+Y268,Y268)</f>
        <v>0</v>
      </c>
      <c r="AC269" s="57" t="str">
        <f>IF(AA268=AA270,"",AB269)</f>
        <v/>
      </c>
    </row>
    <row r="270" spans="1:29" ht="12.95" customHeight="1">
      <c r="A270" s="65"/>
      <c r="B270" s="52"/>
      <c r="C270" s="53"/>
      <c r="D270" s="81"/>
      <c r="E270" s="54"/>
      <c r="F270" s="53"/>
      <c r="G270" s="81"/>
      <c r="H270" s="54"/>
      <c r="I270" s="55"/>
      <c r="J270" s="55"/>
      <c r="K270" s="55"/>
      <c r="L270" s="55"/>
      <c r="M270" s="55"/>
      <c r="N270" s="55"/>
      <c r="O270" s="55">
        <f>I271-I269</f>
        <v>0</v>
      </c>
      <c r="P270" s="55">
        <f>L271-L269</f>
        <v>0</v>
      </c>
      <c r="Q270" s="55">
        <f>M271-M269</f>
        <v>0</v>
      </c>
      <c r="R270" s="55">
        <f>IF(ABS(N271-N269)&gt;180*60,ABS(N271-N269)-360*60,N271-N269)</f>
        <v>0</v>
      </c>
      <c r="S270" s="55">
        <f>IF(P270=0,PI()/2,ATAN(R270/P270))</f>
        <v>1.5707963267948966</v>
      </c>
      <c r="T270" s="55">
        <f>IF(O270=0,ABS(R270*COS((J269+J271)/2)),ABS(Q270/COS(S270)))</f>
        <v>0</v>
      </c>
      <c r="U270" s="66">
        <f>IF(O270+0.0000001&lt;0,S270*180/PI()+180,(IF(R270+0.0000001&lt;0,S270*180/PI()+360,S270*180/PI())))</f>
        <v>90</v>
      </c>
      <c r="V270" s="57">
        <f>T270*1.85532</f>
        <v>0</v>
      </c>
      <c r="W270" s="57"/>
      <c r="X270" s="67"/>
      <c r="Y270" s="57">
        <f>V270*(1+X270/100)</f>
        <v>0</v>
      </c>
      <c r="Z270" s="57"/>
      <c r="AA270" s="56" t="s">
        <v>54</v>
      </c>
      <c r="AB270" s="60"/>
      <c r="AC270" s="57"/>
    </row>
    <row r="271" spans="1:29" ht="12.95" customHeight="1">
      <c r="A271" s="51">
        <f t="shared" si="1"/>
        <v>133</v>
      </c>
      <c r="B271" s="52" t="s">
        <v>55</v>
      </c>
      <c r="C271" s="53"/>
      <c r="D271" s="81"/>
      <c r="E271" s="54"/>
      <c r="F271" s="53"/>
      <c r="G271" s="81"/>
      <c r="H271" s="54"/>
      <c r="I271" s="55">
        <f>IF(OR(C271&lt;0,D271&lt;0),C271-ABS(D271)/60,C271+ABS(D271)/60)</f>
        <v>0</v>
      </c>
      <c r="J271" s="55">
        <f>I271*PI()/180</f>
        <v>0</v>
      </c>
      <c r="K271" s="55">
        <f>SIN(J271)</f>
        <v>0</v>
      </c>
      <c r="L271" s="55">
        <f>3437.747*(LN(TAN(PI()/4+J271/2))-EE*K271-(EE^2)*(K271^3)/3)</f>
        <v>-3.8166658722360578E-13</v>
      </c>
      <c r="M271" s="55">
        <f>AA*(1-1/4*EE-3/64*EE^2-5/256*EE^3)*J271-AA*(3/8*EE+3/32*EE^2+45/1024*EE^3)*SIN(2*J271)+AA*(15/256*EE^2+45/1024*EE^3)*SIN(4*J271)</f>
        <v>0</v>
      </c>
      <c r="N271" s="55">
        <f>IF(OR(F271&lt;0,G271&lt;0),60*F271-ABS(G271),60*F271+ABS(G271))</f>
        <v>0</v>
      </c>
      <c r="O271" s="55"/>
      <c r="P271" s="55"/>
      <c r="Q271" s="55"/>
      <c r="R271" s="55"/>
      <c r="S271" s="55"/>
      <c r="T271" s="55"/>
      <c r="U271" s="56"/>
      <c r="V271" s="57"/>
      <c r="W271" s="57">
        <f>W269+V270</f>
        <v>0</v>
      </c>
      <c r="X271" s="58"/>
      <c r="Y271" s="57"/>
      <c r="Z271" s="57">
        <f>Z269+Y270</f>
        <v>0</v>
      </c>
      <c r="AA271" s="59"/>
      <c r="AB271" s="60">
        <f>IF(AA270=AA268,AB269+Y270,Y270)</f>
        <v>0</v>
      </c>
      <c r="AC271" s="57" t="str">
        <f>IF(AA270=AA272,"",AB271)</f>
        <v/>
      </c>
    </row>
    <row r="272" spans="1:29" ht="12.95" customHeight="1">
      <c r="A272" s="65"/>
      <c r="B272" s="52"/>
      <c r="C272" s="53"/>
      <c r="D272" s="81"/>
      <c r="E272" s="54"/>
      <c r="F272" s="53"/>
      <c r="G272" s="81"/>
      <c r="H272" s="54"/>
      <c r="I272" s="55"/>
      <c r="J272" s="55"/>
      <c r="K272" s="55"/>
      <c r="L272" s="55"/>
      <c r="M272" s="55"/>
      <c r="N272" s="55"/>
      <c r="O272" s="55">
        <f>I273-I271</f>
        <v>0</v>
      </c>
      <c r="P272" s="55">
        <f>L273-L271</f>
        <v>0</v>
      </c>
      <c r="Q272" s="55">
        <f>M273-M271</f>
        <v>0</v>
      </c>
      <c r="R272" s="55">
        <f>IF(ABS(N273-N271)&gt;180*60,ABS(N273-N271)-360*60,N273-N271)</f>
        <v>0</v>
      </c>
      <c r="S272" s="55">
        <f>IF(P272=0,PI()/2,ATAN(R272/P272))</f>
        <v>1.5707963267948966</v>
      </c>
      <c r="T272" s="55">
        <f>IF(O272=0,ABS(R272*COS((J271+J273)/2)),ABS(Q272/COS(S272)))</f>
        <v>0</v>
      </c>
      <c r="U272" s="66">
        <f>IF(O272+0.0000001&lt;0,S272*180/PI()+180,(IF(R272+0.0000001&lt;0,S272*180/PI()+360,S272*180/PI())))</f>
        <v>90</v>
      </c>
      <c r="V272" s="57">
        <f>T272*1.85532</f>
        <v>0</v>
      </c>
      <c r="W272" s="57"/>
      <c r="X272" s="67"/>
      <c r="Y272" s="57">
        <f>V272*(1+X272/100)</f>
        <v>0</v>
      </c>
      <c r="Z272" s="57"/>
      <c r="AA272" s="56" t="s">
        <v>54</v>
      </c>
      <c r="AB272" s="60"/>
      <c r="AC272" s="57"/>
    </row>
    <row r="273" spans="1:29" ht="12.95" customHeight="1">
      <c r="A273" s="51">
        <f t="shared" si="1"/>
        <v>134</v>
      </c>
      <c r="B273" s="52" t="s">
        <v>55</v>
      </c>
      <c r="C273" s="53"/>
      <c r="D273" s="81"/>
      <c r="E273" s="54"/>
      <c r="F273" s="53"/>
      <c r="G273" s="81"/>
      <c r="H273" s="54"/>
      <c r="I273" s="55">
        <f>IF(OR(C273&lt;0,D273&lt;0),C273-ABS(D273)/60,C273+ABS(D273)/60)</f>
        <v>0</v>
      </c>
      <c r="J273" s="55">
        <f>I273*PI()/180</f>
        <v>0</v>
      </c>
      <c r="K273" s="55">
        <f>SIN(J273)</f>
        <v>0</v>
      </c>
      <c r="L273" s="55">
        <f>3437.747*(LN(TAN(PI()/4+J273/2))-EE*K273-(EE^2)*(K273^3)/3)</f>
        <v>-3.8166658722360578E-13</v>
      </c>
      <c r="M273" s="55">
        <f>AA*(1-1/4*EE-3/64*EE^2-5/256*EE^3)*J273-AA*(3/8*EE+3/32*EE^2+45/1024*EE^3)*SIN(2*J273)+AA*(15/256*EE^2+45/1024*EE^3)*SIN(4*J273)</f>
        <v>0</v>
      </c>
      <c r="N273" s="55">
        <f>IF(OR(F273&lt;0,G273&lt;0),60*F273-ABS(G273),60*F273+ABS(G273))</f>
        <v>0</v>
      </c>
      <c r="O273" s="55"/>
      <c r="P273" s="55"/>
      <c r="Q273" s="55"/>
      <c r="R273" s="55"/>
      <c r="S273" s="55"/>
      <c r="T273" s="55"/>
      <c r="U273" s="56"/>
      <c r="V273" s="57"/>
      <c r="W273" s="57">
        <f>W271+V272</f>
        <v>0</v>
      </c>
      <c r="X273" s="58"/>
      <c r="Y273" s="57"/>
      <c r="Z273" s="57">
        <f>Z271+Y272</f>
        <v>0</v>
      </c>
      <c r="AA273" s="59"/>
      <c r="AB273" s="60">
        <f>IF(AA272=AA270,AB271+Y272,Y272)</f>
        <v>0</v>
      </c>
      <c r="AC273" s="57" t="str">
        <f>IF(AA272=AA274,"",AB273)</f>
        <v/>
      </c>
    </row>
    <row r="274" spans="1:29" ht="12.95" customHeight="1">
      <c r="A274" s="65"/>
      <c r="B274" s="52"/>
      <c r="C274" s="53"/>
      <c r="D274" s="81"/>
      <c r="E274" s="54"/>
      <c r="F274" s="53"/>
      <c r="G274" s="81"/>
      <c r="H274" s="54"/>
      <c r="I274" s="55"/>
      <c r="J274" s="55"/>
      <c r="K274" s="55"/>
      <c r="L274" s="55"/>
      <c r="M274" s="55"/>
      <c r="N274" s="55"/>
      <c r="O274" s="55">
        <f>I275-I273</f>
        <v>0</v>
      </c>
      <c r="P274" s="55">
        <f>L275-L273</f>
        <v>0</v>
      </c>
      <c r="Q274" s="55">
        <f>M275-M273</f>
        <v>0</v>
      </c>
      <c r="R274" s="55">
        <f>IF(ABS(N275-N273)&gt;180*60,ABS(N275-N273)-360*60,N275-N273)</f>
        <v>0</v>
      </c>
      <c r="S274" s="55">
        <f>IF(P274=0,PI()/2,ATAN(R274/P274))</f>
        <v>1.5707963267948966</v>
      </c>
      <c r="T274" s="55">
        <f>IF(O274=0,ABS(R274*COS((J273+J275)/2)),ABS(Q274/COS(S274)))</f>
        <v>0</v>
      </c>
      <c r="U274" s="66">
        <f>IF(O274+0.0000001&lt;0,S274*180/PI()+180,(IF(R274+0.0000001&lt;0,S274*180/PI()+360,S274*180/PI())))</f>
        <v>90</v>
      </c>
      <c r="V274" s="57">
        <f>T274*1.85532</f>
        <v>0</v>
      </c>
      <c r="W274" s="57"/>
      <c r="X274" s="67"/>
      <c r="Y274" s="57">
        <f>V274*(1+X274/100)</f>
        <v>0</v>
      </c>
      <c r="Z274" s="57"/>
      <c r="AA274" s="56" t="s">
        <v>54</v>
      </c>
      <c r="AB274" s="60"/>
      <c r="AC274" s="57"/>
    </row>
    <row r="275" spans="1:29" ht="12.95" customHeight="1">
      <c r="A275" s="51">
        <f t="shared" si="1"/>
        <v>135</v>
      </c>
      <c r="B275" s="52" t="s">
        <v>55</v>
      </c>
      <c r="C275" s="53"/>
      <c r="D275" s="81"/>
      <c r="E275" s="54"/>
      <c r="F275" s="53"/>
      <c r="G275" s="81"/>
      <c r="H275" s="54"/>
      <c r="I275" s="55">
        <f>IF(OR(C275&lt;0,D275&lt;0),C275-ABS(D275)/60,C275+ABS(D275)/60)</f>
        <v>0</v>
      </c>
      <c r="J275" s="55">
        <f>I275*PI()/180</f>
        <v>0</v>
      </c>
      <c r="K275" s="55">
        <f>SIN(J275)</f>
        <v>0</v>
      </c>
      <c r="L275" s="55">
        <f>3437.747*(LN(TAN(PI()/4+J275/2))-EE*K275-(EE^2)*(K275^3)/3)</f>
        <v>-3.8166658722360578E-13</v>
      </c>
      <c r="M275" s="55">
        <f>AA*(1-1/4*EE-3/64*EE^2-5/256*EE^3)*J275-AA*(3/8*EE+3/32*EE^2+45/1024*EE^3)*SIN(2*J275)+AA*(15/256*EE^2+45/1024*EE^3)*SIN(4*J275)</f>
        <v>0</v>
      </c>
      <c r="N275" s="55">
        <f>IF(OR(F275&lt;0,G275&lt;0),60*F275-ABS(G275),60*F275+ABS(G275))</f>
        <v>0</v>
      </c>
      <c r="O275" s="55"/>
      <c r="P275" s="55"/>
      <c r="Q275" s="55"/>
      <c r="R275" s="55"/>
      <c r="S275" s="55"/>
      <c r="T275" s="55"/>
      <c r="U275" s="56"/>
      <c r="V275" s="57"/>
      <c r="W275" s="57">
        <f>W273+V274</f>
        <v>0</v>
      </c>
      <c r="X275" s="58"/>
      <c r="Y275" s="57"/>
      <c r="Z275" s="57">
        <f>Z273+Y274</f>
        <v>0</v>
      </c>
      <c r="AA275" s="59"/>
      <c r="AB275" s="60">
        <f>IF(AA274=AA272,AB273+Y274,Y274)</f>
        <v>0</v>
      </c>
      <c r="AC275" s="57" t="str">
        <f>IF(AA274=AA276,"",AB275)</f>
        <v/>
      </c>
    </row>
    <row r="276" spans="1:29" ht="12.95" customHeight="1">
      <c r="A276" s="65"/>
      <c r="B276" s="52"/>
      <c r="C276" s="53"/>
      <c r="D276" s="81"/>
      <c r="E276" s="54"/>
      <c r="F276" s="53"/>
      <c r="G276" s="81"/>
      <c r="H276" s="54"/>
      <c r="I276" s="55"/>
      <c r="J276" s="55"/>
      <c r="K276" s="55"/>
      <c r="L276" s="55"/>
      <c r="M276" s="55"/>
      <c r="N276" s="55"/>
      <c r="O276" s="55">
        <f>I277-I275</f>
        <v>0</v>
      </c>
      <c r="P276" s="55">
        <f>L277-L275</f>
        <v>0</v>
      </c>
      <c r="Q276" s="55">
        <f>M277-M275</f>
        <v>0</v>
      </c>
      <c r="R276" s="55">
        <f>IF(ABS(N277-N275)&gt;180*60,ABS(N277-N275)-360*60,N277-N275)</f>
        <v>0</v>
      </c>
      <c r="S276" s="55">
        <f>IF(P276=0,PI()/2,ATAN(R276/P276))</f>
        <v>1.5707963267948966</v>
      </c>
      <c r="T276" s="55">
        <f>IF(O276=0,ABS(R276*COS((J275+J277)/2)),ABS(Q276/COS(S276)))</f>
        <v>0</v>
      </c>
      <c r="U276" s="66">
        <f>IF(O276+0.0000001&lt;0,S276*180/PI()+180,(IF(R276+0.0000001&lt;0,S276*180/PI()+360,S276*180/PI())))</f>
        <v>90</v>
      </c>
      <c r="V276" s="57">
        <f>T276*1.85532</f>
        <v>0</v>
      </c>
      <c r="W276" s="57"/>
      <c r="X276" s="67"/>
      <c r="Y276" s="57">
        <f>V276*(1+X276/100)</f>
        <v>0</v>
      </c>
      <c r="Z276" s="57"/>
      <c r="AA276" s="56" t="s">
        <v>54</v>
      </c>
      <c r="AB276" s="60"/>
      <c r="AC276" s="57"/>
    </row>
    <row r="277" spans="1:29" ht="12.95" customHeight="1">
      <c r="A277" s="51">
        <f t="shared" si="1"/>
        <v>136</v>
      </c>
      <c r="B277" s="52" t="s">
        <v>55</v>
      </c>
      <c r="C277" s="53"/>
      <c r="D277" s="81"/>
      <c r="E277" s="54"/>
      <c r="F277" s="53"/>
      <c r="G277" s="81"/>
      <c r="H277" s="54"/>
      <c r="I277" s="55">
        <f>IF(OR(C277&lt;0,D277&lt;0),C277-ABS(D277)/60,C277+ABS(D277)/60)</f>
        <v>0</v>
      </c>
      <c r="J277" s="55">
        <f>I277*PI()/180</f>
        <v>0</v>
      </c>
      <c r="K277" s="55">
        <f>SIN(J277)</f>
        <v>0</v>
      </c>
      <c r="L277" s="55">
        <f>3437.747*(LN(TAN(PI()/4+J277/2))-EE*K277-(EE^2)*(K277^3)/3)</f>
        <v>-3.8166658722360578E-13</v>
      </c>
      <c r="M277" s="55">
        <f>AA*(1-1/4*EE-3/64*EE^2-5/256*EE^3)*J277-AA*(3/8*EE+3/32*EE^2+45/1024*EE^3)*SIN(2*J277)+AA*(15/256*EE^2+45/1024*EE^3)*SIN(4*J277)</f>
        <v>0</v>
      </c>
      <c r="N277" s="55">
        <f>IF(OR(F277&lt;0,G277&lt;0),60*F277-ABS(G277),60*F277+ABS(G277))</f>
        <v>0</v>
      </c>
      <c r="O277" s="55"/>
      <c r="P277" s="55"/>
      <c r="Q277" s="55"/>
      <c r="R277" s="55"/>
      <c r="S277" s="55"/>
      <c r="T277" s="55"/>
      <c r="U277" s="56"/>
      <c r="V277" s="57"/>
      <c r="W277" s="57">
        <f>W275+V276</f>
        <v>0</v>
      </c>
      <c r="X277" s="58"/>
      <c r="Y277" s="57"/>
      <c r="Z277" s="57">
        <f>Z275+Y276</f>
        <v>0</v>
      </c>
      <c r="AA277" s="59"/>
      <c r="AB277" s="60">
        <f>IF(AA276=AA274,AB275+Y276,Y276)</f>
        <v>0</v>
      </c>
      <c r="AC277" s="57" t="str">
        <f>IF(AA276=AA278,"",AB277)</f>
        <v/>
      </c>
    </row>
    <row r="278" spans="1:29" ht="12.95" customHeight="1">
      <c r="A278" s="65"/>
      <c r="B278" s="52"/>
      <c r="C278" s="53"/>
      <c r="D278" s="81"/>
      <c r="E278" s="54"/>
      <c r="F278" s="53"/>
      <c r="G278" s="81"/>
      <c r="H278" s="54"/>
      <c r="I278" s="55"/>
      <c r="J278" s="55"/>
      <c r="K278" s="55"/>
      <c r="L278" s="55"/>
      <c r="M278" s="55"/>
      <c r="N278" s="55"/>
      <c r="O278" s="55">
        <f>I279-I277</f>
        <v>0</v>
      </c>
      <c r="P278" s="55">
        <f>L279-L277</f>
        <v>0</v>
      </c>
      <c r="Q278" s="55">
        <f>M279-M277</f>
        <v>0</v>
      </c>
      <c r="R278" s="55">
        <f>IF(ABS(N279-N277)&gt;180*60,ABS(N279-N277)-360*60,N279-N277)</f>
        <v>0</v>
      </c>
      <c r="S278" s="55">
        <f>IF(P278=0,PI()/2,ATAN(R278/P278))</f>
        <v>1.5707963267948966</v>
      </c>
      <c r="T278" s="55">
        <f>IF(O278=0,ABS(R278*COS((J277+J279)/2)),ABS(Q278/COS(S278)))</f>
        <v>0</v>
      </c>
      <c r="U278" s="66">
        <f>IF(O278+0.0000001&lt;0,S278*180/PI()+180,(IF(R278+0.0000001&lt;0,S278*180/PI()+360,S278*180/PI())))</f>
        <v>90</v>
      </c>
      <c r="V278" s="57">
        <f>T278*1.85532</f>
        <v>0</v>
      </c>
      <c r="W278" s="57"/>
      <c r="X278" s="67"/>
      <c r="Y278" s="57">
        <f>V278*(1+X278/100)</f>
        <v>0</v>
      </c>
      <c r="Z278" s="57"/>
      <c r="AA278" s="56" t="s">
        <v>54</v>
      </c>
      <c r="AB278" s="60"/>
      <c r="AC278" s="57"/>
    </row>
    <row r="279" spans="1:29" ht="12.95" customHeight="1">
      <c r="A279" s="51">
        <f t="shared" si="1"/>
        <v>137</v>
      </c>
      <c r="B279" s="52" t="s">
        <v>55</v>
      </c>
      <c r="C279" s="53"/>
      <c r="D279" s="81"/>
      <c r="E279" s="54"/>
      <c r="F279" s="53"/>
      <c r="G279" s="81"/>
      <c r="H279" s="54"/>
      <c r="I279" s="55">
        <f>IF(OR(C279&lt;0,D279&lt;0),C279-ABS(D279)/60,C279+ABS(D279)/60)</f>
        <v>0</v>
      </c>
      <c r="J279" s="55">
        <f>I279*PI()/180</f>
        <v>0</v>
      </c>
      <c r="K279" s="55">
        <f>SIN(J279)</f>
        <v>0</v>
      </c>
      <c r="L279" s="55">
        <f>3437.747*(LN(TAN(PI()/4+J279/2))-EE*K279-(EE^2)*(K279^3)/3)</f>
        <v>-3.8166658722360578E-13</v>
      </c>
      <c r="M279" s="55">
        <f>AA*(1-1/4*EE-3/64*EE^2-5/256*EE^3)*J279-AA*(3/8*EE+3/32*EE^2+45/1024*EE^3)*SIN(2*J279)+AA*(15/256*EE^2+45/1024*EE^3)*SIN(4*J279)</f>
        <v>0</v>
      </c>
      <c r="N279" s="55">
        <f>IF(OR(F279&lt;0,G279&lt;0),60*F279-ABS(G279),60*F279+ABS(G279))</f>
        <v>0</v>
      </c>
      <c r="O279" s="55"/>
      <c r="P279" s="55"/>
      <c r="Q279" s="55"/>
      <c r="R279" s="55"/>
      <c r="S279" s="55"/>
      <c r="T279" s="55"/>
      <c r="U279" s="56"/>
      <c r="V279" s="57"/>
      <c r="W279" s="57">
        <f>W277+V278</f>
        <v>0</v>
      </c>
      <c r="X279" s="58"/>
      <c r="Y279" s="57"/>
      <c r="Z279" s="57">
        <f>Z277+Y278</f>
        <v>0</v>
      </c>
      <c r="AA279" s="59"/>
      <c r="AB279" s="60">
        <f>IF(AA278=AA276,AB277+Y278,Y278)</f>
        <v>0</v>
      </c>
      <c r="AC279" s="57" t="str">
        <f>IF(AA278=AA280,"",AB279)</f>
        <v/>
      </c>
    </row>
    <row r="280" spans="1:29" ht="12.95" customHeight="1">
      <c r="A280" s="65"/>
      <c r="B280" s="52"/>
      <c r="C280" s="53"/>
      <c r="D280" s="81"/>
      <c r="E280" s="54"/>
      <c r="F280" s="53"/>
      <c r="G280" s="81"/>
      <c r="H280" s="54"/>
      <c r="I280" s="55"/>
      <c r="J280" s="55"/>
      <c r="K280" s="55"/>
      <c r="L280" s="55"/>
      <c r="M280" s="55"/>
      <c r="N280" s="55"/>
      <c r="O280" s="55">
        <f>I281-I279</f>
        <v>0</v>
      </c>
      <c r="P280" s="55">
        <f>L281-L279</f>
        <v>0</v>
      </c>
      <c r="Q280" s="55">
        <f>M281-M279</f>
        <v>0</v>
      </c>
      <c r="R280" s="55">
        <f>IF(ABS(N281-N279)&gt;180*60,ABS(N281-N279)-360*60,N281-N279)</f>
        <v>0</v>
      </c>
      <c r="S280" s="55">
        <f>IF(P280=0,PI()/2,ATAN(R280/P280))</f>
        <v>1.5707963267948966</v>
      </c>
      <c r="T280" s="55">
        <f>IF(O280=0,ABS(R280*COS((J279+J281)/2)),ABS(Q280/COS(S280)))</f>
        <v>0</v>
      </c>
      <c r="U280" s="66">
        <f>IF(O280+0.0000001&lt;0,S280*180/PI()+180,(IF(R280+0.0000001&lt;0,S280*180/PI()+360,S280*180/PI())))</f>
        <v>90</v>
      </c>
      <c r="V280" s="57">
        <f>T280*1.85532</f>
        <v>0</v>
      </c>
      <c r="W280" s="57"/>
      <c r="X280" s="67"/>
      <c r="Y280" s="57">
        <f>V280*(1+X280/100)</f>
        <v>0</v>
      </c>
      <c r="Z280" s="57"/>
      <c r="AA280" s="56" t="s">
        <v>54</v>
      </c>
      <c r="AB280" s="60"/>
      <c r="AC280" s="57"/>
    </row>
    <row r="281" spans="1:29" ht="12.95" customHeight="1">
      <c r="A281" s="51">
        <f t="shared" si="1"/>
        <v>138</v>
      </c>
      <c r="B281" s="52" t="s">
        <v>55</v>
      </c>
      <c r="C281" s="53"/>
      <c r="D281" s="81"/>
      <c r="E281" s="54"/>
      <c r="F281" s="53"/>
      <c r="G281" s="81"/>
      <c r="H281" s="54"/>
      <c r="I281" s="55">
        <f>IF(OR(C281&lt;0,D281&lt;0),C281-ABS(D281)/60,C281+ABS(D281)/60)</f>
        <v>0</v>
      </c>
      <c r="J281" s="55">
        <f>I281*PI()/180</f>
        <v>0</v>
      </c>
      <c r="K281" s="55">
        <f>SIN(J281)</f>
        <v>0</v>
      </c>
      <c r="L281" s="55">
        <f>3437.747*(LN(TAN(PI()/4+J281/2))-EE*K281-(EE^2)*(K281^3)/3)</f>
        <v>-3.8166658722360578E-13</v>
      </c>
      <c r="M281" s="55">
        <f>AA*(1-1/4*EE-3/64*EE^2-5/256*EE^3)*J281-AA*(3/8*EE+3/32*EE^2+45/1024*EE^3)*SIN(2*J281)+AA*(15/256*EE^2+45/1024*EE^3)*SIN(4*J281)</f>
        <v>0</v>
      </c>
      <c r="N281" s="55">
        <f>IF(OR(F281&lt;0,G281&lt;0),60*F281-ABS(G281),60*F281+ABS(G281))</f>
        <v>0</v>
      </c>
      <c r="O281" s="55"/>
      <c r="P281" s="55"/>
      <c r="Q281" s="55"/>
      <c r="R281" s="55"/>
      <c r="S281" s="55"/>
      <c r="T281" s="55"/>
      <c r="U281" s="56"/>
      <c r="V281" s="57"/>
      <c r="W281" s="57">
        <f>W279+V280</f>
        <v>0</v>
      </c>
      <c r="X281" s="58"/>
      <c r="Y281" s="57"/>
      <c r="Z281" s="57">
        <f>Z279+Y280</f>
        <v>0</v>
      </c>
      <c r="AA281" s="59"/>
      <c r="AB281" s="60">
        <f>IF(AA280=AA278,AB279+Y280,Y280)</f>
        <v>0</v>
      </c>
      <c r="AC281" s="57" t="str">
        <f>IF(AA280=AA282,"",AB281)</f>
        <v/>
      </c>
    </row>
    <row r="282" spans="1:29" ht="12.95" customHeight="1">
      <c r="A282" s="65"/>
      <c r="B282" s="52"/>
      <c r="C282" s="53"/>
      <c r="D282" s="81"/>
      <c r="E282" s="54"/>
      <c r="F282" s="53"/>
      <c r="G282" s="81"/>
      <c r="H282" s="54"/>
      <c r="I282" s="55"/>
      <c r="J282" s="55"/>
      <c r="K282" s="55"/>
      <c r="L282" s="55"/>
      <c r="M282" s="55"/>
      <c r="N282" s="55"/>
      <c r="O282" s="55">
        <f>I283-I281</f>
        <v>0</v>
      </c>
      <c r="P282" s="55">
        <f>L283-L281</f>
        <v>0</v>
      </c>
      <c r="Q282" s="55">
        <f>M283-M281</f>
        <v>0</v>
      </c>
      <c r="R282" s="55">
        <f>IF(ABS(N283-N281)&gt;180*60,ABS(N283-N281)-360*60,N283-N281)</f>
        <v>0</v>
      </c>
      <c r="S282" s="55">
        <f>IF(P282=0,PI()/2,ATAN(R282/P282))</f>
        <v>1.5707963267948966</v>
      </c>
      <c r="T282" s="55">
        <f>IF(O282=0,ABS(R282*COS((J281+J283)/2)),ABS(Q282/COS(S282)))</f>
        <v>0</v>
      </c>
      <c r="U282" s="66">
        <f>IF(O282+0.0000001&lt;0,S282*180/PI()+180,(IF(R282+0.0000001&lt;0,S282*180/PI()+360,S282*180/PI())))</f>
        <v>90</v>
      </c>
      <c r="V282" s="57">
        <f>T282*1.85532</f>
        <v>0</v>
      </c>
      <c r="W282" s="57"/>
      <c r="X282" s="67"/>
      <c r="Y282" s="57">
        <f>V282*(1+X282/100)</f>
        <v>0</v>
      </c>
      <c r="Z282" s="57"/>
      <c r="AA282" s="56" t="s">
        <v>54</v>
      </c>
      <c r="AB282" s="60"/>
      <c r="AC282" s="57"/>
    </row>
    <row r="283" spans="1:29" ht="12.95" customHeight="1">
      <c r="A283" s="51">
        <f t="shared" si="1"/>
        <v>139</v>
      </c>
      <c r="B283" s="52" t="s">
        <v>55</v>
      </c>
      <c r="C283" s="53"/>
      <c r="D283" s="81"/>
      <c r="E283" s="54"/>
      <c r="F283" s="53"/>
      <c r="G283" s="81"/>
      <c r="H283" s="54"/>
      <c r="I283" s="55">
        <f>IF(OR(C283&lt;0,D283&lt;0),C283-ABS(D283)/60,C283+ABS(D283)/60)</f>
        <v>0</v>
      </c>
      <c r="J283" s="55">
        <f>I283*PI()/180</f>
        <v>0</v>
      </c>
      <c r="K283" s="55">
        <f>SIN(J283)</f>
        <v>0</v>
      </c>
      <c r="L283" s="55">
        <f>3437.747*(LN(TAN(PI()/4+J283/2))-EE*K283-(EE^2)*(K283^3)/3)</f>
        <v>-3.8166658722360578E-13</v>
      </c>
      <c r="M283" s="55">
        <f>AA*(1-1/4*EE-3/64*EE^2-5/256*EE^3)*J283-AA*(3/8*EE+3/32*EE^2+45/1024*EE^3)*SIN(2*J283)+AA*(15/256*EE^2+45/1024*EE^3)*SIN(4*J283)</f>
        <v>0</v>
      </c>
      <c r="N283" s="55">
        <f>IF(OR(F283&lt;0,G283&lt;0),60*F283-ABS(G283),60*F283+ABS(G283))</f>
        <v>0</v>
      </c>
      <c r="O283" s="55"/>
      <c r="P283" s="55"/>
      <c r="Q283" s="55"/>
      <c r="R283" s="55"/>
      <c r="S283" s="55"/>
      <c r="T283" s="55"/>
      <c r="U283" s="56"/>
      <c r="V283" s="57"/>
      <c r="W283" s="57">
        <f>W281+V282</f>
        <v>0</v>
      </c>
      <c r="X283" s="58"/>
      <c r="Y283" s="57"/>
      <c r="Z283" s="57">
        <f>Z281+Y282</f>
        <v>0</v>
      </c>
      <c r="AA283" s="59"/>
      <c r="AB283" s="60">
        <f>IF(AA282=AA280,AB281+Y282,Y282)</f>
        <v>0</v>
      </c>
      <c r="AC283" s="57" t="str">
        <f>IF(AA282=AA284,"",AB283)</f>
        <v/>
      </c>
    </row>
    <row r="284" spans="1:29" ht="12.95" customHeight="1">
      <c r="A284" s="65"/>
      <c r="B284" s="52"/>
      <c r="C284" s="53"/>
      <c r="D284" s="81"/>
      <c r="E284" s="54"/>
      <c r="F284" s="53"/>
      <c r="G284" s="81"/>
      <c r="H284" s="54"/>
      <c r="I284" s="55"/>
      <c r="J284" s="55"/>
      <c r="K284" s="55"/>
      <c r="L284" s="55"/>
      <c r="M284" s="55"/>
      <c r="N284" s="55"/>
      <c r="O284" s="55">
        <f>I285-I283</f>
        <v>0</v>
      </c>
      <c r="P284" s="55">
        <f>L285-L283</f>
        <v>0</v>
      </c>
      <c r="Q284" s="55">
        <f>M285-M283</f>
        <v>0</v>
      </c>
      <c r="R284" s="55">
        <f>IF(ABS(N285-N283)&gt;180*60,ABS(N285-N283)-360*60,N285-N283)</f>
        <v>0</v>
      </c>
      <c r="S284" s="55">
        <f>IF(P284=0,PI()/2,ATAN(R284/P284))</f>
        <v>1.5707963267948966</v>
      </c>
      <c r="T284" s="55">
        <f>IF(O284=0,ABS(R284*COS((J283+J285)/2)),ABS(Q284/COS(S284)))</f>
        <v>0</v>
      </c>
      <c r="U284" s="66">
        <f>IF(O284+0.0000001&lt;0,S284*180/PI()+180,(IF(R284+0.0000001&lt;0,S284*180/PI()+360,S284*180/PI())))</f>
        <v>90</v>
      </c>
      <c r="V284" s="57">
        <f>T284*1.85532</f>
        <v>0</v>
      </c>
      <c r="W284" s="57"/>
      <c r="X284" s="67"/>
      <c r="Y284" s="57">
        <f>V284*(1+X284/100)</f>
        <v>0</v>
      </c>
      <c r="Z284" s="57"/>
      <c r="AA284" s="56" t="s">
        <v>54</v>
      </c>
      <c r="AB284" s="60"/>
      <c r="AC284" s="57"/>
    </row>
    <row r="285" spans="1:29" ht="12.95" customHeight="1">
      <c r="A285" s="51">
        <f t="shared" si="1"/>
        <v>140</v>
      </c>
      <c r="B285" s="52" t="s">
        <v>55</v>
      </c>
      <c r="C285" s="53"/>
      <c r="D285" s="81"/>
      <c r="E285" s="54"/>
      <c r="F285" s="53"/>
      <c r="G285" s="81"/>
      <c r="H285" s="54"/>
      <c r="I285" s="55">
        <f>IF(OR(C285&lt;0,D285&lt;0),C285-ABS(D285)/60,C285+ABS(D285)/60)</f>
        <v>0</v>
      </c>
      <c r="J285" s="55">
        <f>I285*PI()/180</f>
        <v>0</v>
      </c>
      <c r="K285" s="55">
        <f>SIN(J285)</f>
        <v>0</v>
      </c>
      <c r="L285" s="55">
        <f>3437.747*(LN(TAN(PI()/4+J285/2))-EE*K285-(EE^2)*(K285^3)/3)</f>
        <v>-3.8166658722360578E-13</v>
      </c>
      <c r="M285" s="55">
        <f>AA*(1-1/4*EE-3/64*EE^2-5/256*EE^3)*J285-AA*(3/8*EE+3/32*EE^2+45/1024*EE^3)*SIN(2*J285)+AA*(15/256*EE^2+45/1024*EE^3)*SIN(4*J285)</f>
        <v>0</v>
      </c>
      <c r="N285" s="55">
        <f>IF(OR(F285&lt;0,G285&lt;0),60*F285-ABS(G285),60*F285+ABS(G285))</f>
        <v>0</v>
      </c>
      <c r="O285" s="55"/>
      <c r="P285" s="55"/>
      <c r="Q285" s="55"/>
      <c r="R285" s="55"/>
      <c r="S285" s="55"/>
      <c r="T285" s="55"/>
      <c r="U285" s="56"/>
      <c r="V285" s="57"/>
      <c r="W285" s="57">
        <f>W283+V284</f>
        <v>0</v>
      </c>
      <c r="X285" s="58"/>
      <c r="Y285" s="57"/>
      <c r="Z285" s="57">
        <f>Z283+Y284</f>
        <v>0</v>
      </c>
      <c r="AA285" s="59"/>
      <c r="AB285" s="60">
        <f>IF(AA284=AA282,AB283+Y284,Y284)</f>
        <v>0</v>
      </c>
      <c r="AC285" s="57" t="str">
        <f>IF(AA284=AA286,"",AB285)</f>
        <v/>
      </c>
    </row>
    <row r="286" spans="1:29" ht="12.95" customHeight="1">
      <c r="A286" s="65"/>
      <c r="B286" s="52"/>
      <c r="C286" s="53"/>
      <c r="D286" s="81"/>
      <c r="E286" s="54"/>
      <c r="F286" s="53"/>
      <c r="G286" s="81"/>
      <c r="H286" s="54"/>
      <c r="I286" s="55"/>
      <c r="J286" s="55"/>
      <c r="K286" s="55"/>
      <c r="L286" s="55"/>
      <c r="M286" s="55"/>
      <c r="N286" s="55"/>
      <c r="O286" s="55">
        <f>I287-I285</f>
        <v>0</v>
      </c>
      <c r="P286" s="55">
        <f>L287-L285</f>
        <v>0</v>
      </c>
      <c r="Q286" s="55">
        <f>M287-M285</f>
        <v>0</v>
      </c>
      <c r="R286" s="55">
        <f>IF(ABS(N287-N285)&gt;180*60,ABS(N287-N285)-360*60,N287-N285)</f>
        <v>0</v>
      </c>
      <c r="S286" s="55">
        <f>IF(P286=0,PI()/2,ATAN(R286/P286))</f>
        <v>1.5707963267948966</v>
      </c>
      <c r="T286" s="55">
        <f>IF(O286=0,ABS(R286*COS((J285+J287)/2)),ABS(Q286/COS(S286)))</f>
        <v>0</v>
      </c>
      <c r="U286" s="66">
        <f>IF(O286+0.0000001&lt;0,S286*180/PI()+180,(IF(R286+0.0000001&lt;0,S286*180/PI()+360,S286*180/PI())))</f>
        <v>90</v>
      </c>
      <c r="V286" s="57">
        <f>T286*1.85532</f>
        <v>0</v>
      </c>
      <c r="W286" s="57"/>
      <c r="X286" s="67"/>
      <c r="Y286" s="57">
        <f>V286*(1+X286/100)</f>
        <v>0</v>
      </c>
      <c r="Z286" s="57"/>
      <c r="AA286" s="56" t="s">
        <v>54</v>
      </c>
      <c r="AB286" s="60"/>
      <c r="AC286" s="57"/>
    </row>
    <row r="287" spans="1:29" ht="12.95" customHeight="1">
      <c r="A287" s="51">
        <f t="shared" si="1"/>
        <v>141</v>
      </c>
      <c r="B287" s="52" t="s">
        <v>55</v>
      </c>
      <c r="C287" s="53"/>
      <c r="D287" s="81"/>
      <c r="E287" s="54"/>
      <c r="F287" s="53"/>
      <c r="G287" s="81"/>
      <c r="H287" s="54"/>
      <c r="I287" s="55">
        <f>IF(OR(C287&lt;0,D287&lt;0),C287-ABS(D287)/60,C287+ABS(D287)/60)</f>
        <v>0</v>
      </c>
      <c r="J287" s="55">
        <f>I287*PI()/180</f>
        <v>0</v>
      </c>
      <c r="K287" s="55">
        <f>SIN(J287)</f>
        <v>0</v>
      </c>
      <c r="L287" s="55">
        <f>3437.747*(LN(TAN(PI()/4+J287/2))-EE*K287-(EE^2)*(K287^3)/3)</f>
        <v>-3.8166658722360578E-13</v>
      </c>
      <c r="M287" s="55">
        <f>AA*(1-1/4*EE-3/64*EE^2-5/256*EE^3)*J287-AA*(3/8*EE+3/32*EE^2+45/1024*EE^3)*SIN(2*J287)+AA*(15/256*EE^2+45/1024*EE^3)*SIN(4*J287)</f>
        <v>0</v>
      </c>
      <c r="N287" s="55">
        <f>IF(OR(F287&lt;0,G287&lt;0),60*F287-ABS(G287),60*F287+ABS(G287))</f>
        <v>0</v>
      </c>
      <c r="O287" s="55"/>
      <c r="P287" s="55"/>
      <c r="Q287" s="55"/>
      <c r="R287" s="55"/>
      <c r="S287" s="55"/>
      <c r="T287" s="55"/>
      <c r="U287" s="56"/>
      <c r="V287" s="57"/>
      <c r="W287" s="57">
        <f>W285+V286</f>
        <v>0</v>
      </c>
      <c r="X287" s="58"/>
      <c r="Y287" s="57"/>
      <c r="Z287" s="57">
        <f>Z285+Y286</f>
        <v>0</v>
      </c>
      <c r="AA287" s="59"/>
      <c r="AB287" s="60">
        <f>IF(AA286=AA284,AB285+Y286,Y286)</f>
        <v>0</v>
      </c>
      <c r="AC287" s="57" t="str">
        <f>IF(AA286=AA288,"",AB287)</f>
        <v/>
      </c>
    </row>
    <row r="288" spans="1:29" ht="12.95" customHeight="1">
      <c r="A288" s="65"/>
      <c r="B288" s="52"/>
      <c r="C288" s="53"/>
      <c r="D288" s="81"/>
      <c r="E288" s="54"/>
      <c r="F288" s="53"/>
      <c r="G288" s="81"/>
      <c r="H288" s="54"/>
      <c r="I288" s="55"/>
      <c r="J288" s="55"/>
      <c r="K288" s="55"/>
      <c r="L288" s="55"/>
      <c r="M288" s="55"/>
      <c r="N288" s="55"/>
      <c r="O288" s="55">
        <f>I289-I287</f>
        <v>0</v>
      </c>
      <c r="P288" s="55">
        <f>L289-L287</f>
        <v>0</v>
      </c>
      <c r="Q288" s="55">
        <f>M289-M287</f>
        <v>0</v>
      </c>
      <c r="R288" s="55">
        <f>IF(ABS(N289-N287)&gt;180*60,ABS(N289-N287)-360*60,N289-N287)</f>
        <v>0</v>
      </c>
      <c r="S288" s="55">
        <f>IF(P288=0,PI()/2,ATAN(R288/P288))</f>
        <v>1.5707963267948966</v>
      </c>
      <c r="T288" s="55">
        <f>IF(O288=0,ABS(R288*COS((J287+J289)/2)),ABS(Q288/COS(S288)))</f>
        <v>0</v>
      </c>
      <c r="U288" s="66">
        <f>IF(O288+0.0000001&lt;0,S288*180/PI()+180,(IF(R288+0.0000001&lt;0,S288*180/PI()+360,S288*180/PI())))</f>
        <v>90</v>
      </c>
      <c r="V288" s="57">
        <f>T288*1.85532</f>
        <v>0</v>
      </c>
      <c r="W288" s="57"/>
      <c r="X288" s="67"/>
      <c r="Y288" s="57">
        <f>V288*(1+X288/100)</f>
        <v>0</v>
      </c>
      <c r="Z288" s="57"/>
      <c r="AA288" s="56" t="s">
        <v>54</v>
      </c>
      <c r="AB288" s="60"/>
      <c r="AC288" s="57"/>
    </row>
    <row r="289" spans="1:29" ht="12.95" customHeight="1">
      <c r="A289" s="51">
        <f t="shared" ref="A289:A351" si="2">A287+1</f>
        <v>142</v>
      </c>
      <c r="B289" s="52" t="s">
        <v>55</v>
      </c>
      <c r="C289" s="53"/>
      <c r="D289" s="81"/>
      <c r="E289" s="54"/>
      <c r="F289" s="53"/>
      <c r="G289" s="81"/>
      <c r="H289" s="54"/>
      <c r="I289" s="55">
        <f>IF(OR(C289&lt;0,D289&lt;0),C289-ABS(D289)/60,C289+ABS(D289)/60)</f>
        <v>0</v>
      </c>
      <c r="J289" s="55">
        <f>I289*PI()/180</f>
        <v>0</v>
      </c>
      <c r="K289" s="55">
        <f>SIN(J289)</f>
        <v>0</v>
      </c>
      <c r="L289" s="55">
        <f>3437.747*(LN(TAN(PI()/4+J289/2))-EE*K289-(EE^2)*(K289^3)/3)</f>
        <v>-3.8166658722360578E-13</v>
      </c>
      <c r="M289" s="55">
        <f>AA*(1-1/4*EE-3/64*EE^2-5/256*EE^3)*J289-AA*(3/8*EE+3/32*EE^2+45/1024*EE^3)*SIN(2*J289)+AA*(15/256*EE^2+45/1024*EE^3)*SIN(4*J289)</f>
        <v>0</v>
      </c>
      <c r="N289" s="55">
        <f>IF(OR(F289&lt;0,G289&lt;0),60*F289-ABS(G289),60*F289+ABS(G289))</f>
        <v>0</v>
      </c>
      <c r="O289" s="55"/>
      <c r="P289" s="55"/>
      <c r="Q289" s="55"/>
      <c r="R289" s="55"/>
      <c r="S289" s="55"/>
      <c r="T289" s="55"/>
      <c r="U289" s="56"/>
      <c r="V289" s="57"/>
      <c r="W289" s="57">
        <f>W287+V288</f>
        <v>0</v>
      </c>
      <c r="X289" s="58"/>
      <c r="Y289" s="57"/>
      <c r="Z289" s="57">
        <f>Z287+Y288</f>
        <v>0</v>
      </c>
      <c r="AA289" s="59"/>
      <c r="AB289" s="60">
        <f>IF(AA288=AA286,AB287+Y288,Y288)</f>
        <v>0</v>
      </c>
      <c r="AC289" s="57" t="str">
        <f>IF(AA288=AA290,"",AB289)</f>
        <v/>
      </c>
    </row>
    <row r="290" spans="1:29" ht="12.95" customHeight="1">
      <c r="A290" s="65"/>
      <c r="B290" s="52"/>
      <c r="C290" s="53"/>
      <c r="D290" s="81"/>
      <c r="E290" s="54"/>
      <c r="F290" s="53"/>
      <c r="G290" s="81"/>
      <c r="H290" s="54"/>
      <c r="I290" s="55"/>
      <c r="J290" s="55"/>
      <c r="K290" s="55"/>
      <c r="L290" s="55"/>
      <c r="M290" s="55"/>
      <c r="N290" s="55"/>
      <c r="O290" s="55">
        <f>I291-I289</f>
        <v>0</v>
      </c>
      <c r="P290" s="55">
        <f>L291-L289</f>
        <v>0</v>
      </c>
      <c r="Q290" s="55">
        <f>M291-M289</f>
        <v>0</v>
      </c>
      <c r="R290" s="55">
        <f>IF(ABS(N291-N289)&gt;180*60,ABS(N291-N289)-360*60,N291-N289)</f>
        <v>0</v>
      </c>
      <c r="S290" s="55">
        <f>IF(P290=0,PI()/2,ATAN(R290/P290))</f>
        <v>1.5707963267948966</v>
      </c>
      <c r="T290" s="55">
        <f>IF(O290=0,ABS(R290*COS((J289+J291)/2)),ABS(Q290/COS(S290)))</f>
        <v>0</v>
      </c>
      <c r="U290" s="66">
        <f>IF(O290+0.0000001&lt;0,S290*180/PI()+180,(IF(R290+0.0000001&lt;0,S290*180/PI()+360,S290*180/PI())))</f>
        <v>90</v>
      </c>
      <c r="V290" s="57">
        <f>T290*1.85532</f>
        <v>0</v>
      </c>
      <c r="W290" s="57"/>
      <c r="X290" s="67"/>
      <c r="Y290" s="57">
        <f>V290*(1+X290/100)</f>
        <v>0</v>
      </c>
      <c r="Z290" s="57"/>
      <c r="AA290" s="56" t="s">
        <v>54</v>
      </c>
      <c r="AB290" s="60"/>
      <c r="AC290" s="57"/>
    </row>
    <row r="291" spans="1:29" ht="12.95" customHeight="1">
      <c r="A291" s="51">
        <f t="shared" si="2"/>
        <v>143</v>
      </c>
      <c r="B291" s="52" t="s">
        <v>55</v>
      </c>
      <c r="C291" s="53"/>
      <c r="D291" s="81"/>
      <c r="E291" s="54"/>
      <c r="F291" s="53"/>
      <c r="G291" s="81"/>
      <c r="H291" s="54"/>
      <c r="I291" s="55">
        <f>IF(OR(C291&lt;0,D291&lt;0),C291-ABS(D291)/60,C291+ABS(D291)/60)</f>
        <v>0</v>
      </c>
      <c r="J291" s="55">
        <f>I291*PI()/180</f>
        <v>0</v>
      </c>
      <c r="K291" s="55">
        <f>SIN(J291)</f>
        <v>0</v>
      </c>
      <c r="L291" s="55">
        <f>3437.747*(LN(TAN(PI()/4+J291/2))-EE*K291-(EE^2)*(K291^3)/3)</f>
        <v>-3.8166658722360578E-13</v>
      </c>
      <c r="M291" s="55">
        <f>AA*(1-1/4*EE-3/64*EE^2-5/256*EE^3)*J291-AA*(3/8*EE+3/32*EE^2+45/1024*EE^3)*SIN(2*J291)+AA*(15/256*EE^2+45/1024*EE^3)*SIN(4*J291)</f>
        <v>0</v>
      </c>
      <c r="N291" s="55">
        <f>IF(OR(F291&lt;0,G291&lt;0),60*F291-ABS(G291),60*F291+ABS(G291))</f>
        <v>0</v>
      </c>
      <c r="O291" s="55"/>
      <c r="P291" s="55"/>
      <c r="Q291" s="55"/>
      <c r="R291" s="55"/>
      <c r="S291" s="55"/>
      <c r="T291" s="55"/>
      <c r="U291" s="56"/>
      <c r="V291" s="57"/>
      <c r="W291" s="57">
        <f>W289+V290</f>
        <v>0</v>
      </c>
      <c r="X291" s="58"/>
      <c r="Y291" s="57"/>
      <c r="Z291" s="57">
        <f>Z289+Y290</f>
        <v>0</v>
      </c>
      <c r="AA291" s="59"/>
      <c r="AB291" s="60">
        <f>IF(AA290=AA288,AB289+Y290,Y290)</f>
        <v>0</v>
      </c>
      <c r="AC291" s="57" t="str">
        <f>IF(AA290=AA292,"",AB291)</f>
        <v/>
      </c>
    </row>
    <row r="292" spans="1:29" ht="12.95" customHeight="1">
      <c r="A292" s="65"/>
      <c r="B292" s="52"/>
      <c r="C292" s="53"/>
      <c r="D292" s="81"/>
      <c r="E292" s="54"/>
      <c r="F292" s="53"/>
      <c r="G292" s="81"/>
      <c r="H292" s="54"/>
      <c r="I292" s="55"/>
      <c r="J292" s="55"/>
      <c r="K292" s="55"/>
      <c r="L292" s="55"/>
      <c r="M292" s="55"/>
      <c r="N292" s="55"/>
      <c r="O292" s="55">
        <f>I293-I291</f>
        <v>0</v>
      </c>
      <c r="P292" s="55">
        <f>L293-L291</f>
        <v>0</v>
      </c>
      <c r="Q292" s="55">
        <f>M293-M291</f>
        <v>0</v>
      </c>
      <c r="R292" s="55">
        <f>IF(ABS(N293-N291)&gt;180*60,ABS(N293-N291)-360*60,N293-N291)</f>
        <v>0</v>
      </c>
      <c r="S292" s="55">
        <f>IF(P292=0,PI()/2,ATAN(R292/P292))</f>
        <v>1.5707963267948966</v>
      </c>
      <c r="T292" s="55">
        <f>IF(O292=0,ABS(R292*COS((J291+J293)/2)),ABS(Q292/COS(S292)))</f>
        <v>0</v>
      </c>
      <c r="U292" s="66">
        <f>IF(O292+0.0000001&lt;0,S292*180/PI()+180,(IF(R292+0.0000001&lt;0,S292*180/PI()+360,S292*180/PI())))</f>
        <v>90</v>
      </c>
      <c r="V292" s="57">
        <f>T292*1.85532</f>
        <v>0</v>
      </c>
      <c r="W292" s="57"/>
      <c r="X292" s="67"/>
      <c r="Y292" s="57">
        <f>V292*(1+X292/100)</f>
        <v>0</v>
      </c>
      <c r="Z292" s="57"/>
      <c r="AA292" s="56" t="s">
        <v>54</v>
      </c>
      <c r="AB292" s="60"/>
      <c r="AC292" s="57"/>
    </row>
    <row r="293" spans="1:29" ht="12.95" customHeight="1">
      <c r="A293" s="51">
        <f t="shared" si="2"/>
        <v>144</v>
      </c>
      <c r="B293" s="52" t="s">
        <v>55</v>
      </c>
      <c r="C293" s="53"/>
      <c r="D293" s="81"/>
      <c r="E293" s="54"/>
      <c r="F293" s="53"/>
      <c r="G293" s="81"/>
      <c r="H293" s="54"/>
      <c r="I293" s="55">
        <f>IF(OR(C293&lt;0,D293&lt;0),C293-ABS(D293)/60,C293+ABS(D293)/60)</f>
        <v>0</v>
      </c>
      <c r="J293" s="55">
        <f>I293*PI()/180</f>
        <v>0</v>
      </c>
      <c r="K293" s="55">
        <f>SIN(J293)</f>
        <v>0</v>
      </c>
      <c r="L293" s="55">
        <f>3437.747*(LN(TAN(PI()/4+J293/2))-EE*K293-(EE^2)*(K293^3)/3)</f>
        <v>-3.8166658722360578E-13</v>
      </c>
      <c r="M293" s="55">
        <f>AA*(1-1/4*EE-3/64*EE^2-5/256*EE^3)*J293-AA*(3/8*EE+3/32*EE^2+45/1024*EE^3)*SIN(2*J293)+AA*(15/256*EE^2+45/1024*EE^3)*SIN(4*J293)</f>
        <v>0</v>
      </c>
      <c r="N293" s="55">
        <f>IF(OR(F293&lt;0,G293&lt;0),60*F293-ABS(G293),60*F293+ABS(G293))</f>
        <v>0</v>
      </c>
      <c r="O293" s="55"/>
      <c r="P293" s="55"/>
      <c r="Q293" s="55"/>
      <c r="R293" s="55"/>
      <c r="S293" s="55"/>
      <c r="T293" s="55"/>
      <c r="U293" s="56"/>
      <c r="V293" s="57"/>
      <c r="W293" s="57">
        <f>W291+V292</f>
        <v>0</v>
      </c>
      <c r="X293" s="58"/>
      <c r="Y293" s="57"/>
      <c r="Z293" s="57">
        <f>Z291+Y292</f>
        <v>0</v>
      </c>
      <c r="AA293" s="59"/>
      <c r="AB293" s="60">
        <f>IF(AA292=AA290,AB291+Y292,Y292)</f>
        <v>0</v>
      </c>
      <c r="AC293" s="57" t="str">
        <f>IF(AA292=AA294,"",AB293)</f>
        <v/>
      </c>
    </row>
    <row r="294" spans="1:29" ht="12.95" customHeight="1">
      <c r="A294" s="65"/>
      <c r="B294" s="52"/>
      <c r="C294" s="53"/>
      <c r="D294" s="81"/>
      <c r="E294" s="54"/>
      <c r="F294" s="53"/>
      <c r="G294" s="81"/>
      <c r="H294" s="54"/>
      <c r="I294" s="55"/>
      <c r="J294" s="55"/>
      <c r="K294" s="55"/>
      <c r="L294" s="55"/>
      <c r="M294" s="55"/>
      <c r="N294" s="55"/>
      <c r="O294" s="55">
        <f>I295-I293</f>
        <v>0</v>
      </c>
      <c r="P294" s="55">
        <f>L295-L293</f>
        <v>0</v>
      </c>
      <c r="Q294" s="55">
        <f>M295-M293</f>
        <v>0</v>
      </c>
      <c r="R294" s="55">
        <f>IF(ABS(N295-N293)&gt;180*60,ABS(N295-N293)-360*60,N295-N293)</f>
        <v>0</v>
      </c>
      <c r="S294" s="55">
        <f>IF(P294=0,PI()/2,ATAN(R294/P294))</f>
        <v>1.5707963267948966</v>
      </c>
      <c r="T294" s="55">
        <f>IF(O294=0,ABS(R294*COS((J293+J295)/2)),ABS(Q294/COS(S294)))</f>
        <v>0</v>
      </c>
      <c r="U294" s="66">
        <f>IF(O294+0.0000001&lt;0,S294*180/PI()+180,(IF(R294+0.0000001&lt;0,S294*180/PI()+360,S294*180/PI())))</f>
        <v>90</v>
      </c>
      <c r="V294" s="57">
        <f>T294*1.85532</f>
        <v>0</v>
      </c>
      <c r="W294" s="57"/>
      <c r="X294" s="67"/>
      <c r="Y294" s="57">
        <f>V294*(1+X294/100)</f>
        <v>0</v>
      </c>
      <c r="Z294" s="57"/>
      <c r="AA294" s="56" t="s">
        <v>54</v>
      </c>
      <c r="AB294" s="60"/>
      <c r="AC294" s="57"/>
    </row>
    <row r="295" spans="1:29" ht="12.95" customHeight="1">
      <c r="A295" s="51">
        <f t="shared" si="2"/>
        <v>145</v>
      </c>
      <c r="B295" s="52" t="s">
        <v>55</v>
      </c>
      <c r="C295" s="53"/>
      <c r="D295" s="81"/>
      <c r="E295" s="54"/>
      <c r="F295" s="53"/>
      <c r="G295" s="81"/>
      <c r="H295" s="54"/>
      <c r="I295" s="55">
        <f>IF(OR(C295&lt;0,D295&lt;0),C295-ABS(D295)/60,C295+ABS(D295)/60)</f>
        <v>0</v>
      </c>
      <c r="J295" s="55">
        <f>I295*PI()/180</f>
        <v>0</v>
      </c>
      <c r="K295" s="55">
        <f>SIN(J295)</f>
        <v>0</v>
      </c>
      <c r="L295" s="55">
        <f>3437.747*(LN(TAN(PI()/4+J295/2))-EE*K295-(EE^2)*(K295^3)/3)</f>
        <v>-3.8166658722360578E-13</v>
      </c>
      <c r="M295" s="55">
        <f>AA*(1-1/4*EE-3/64*EE^2-5/256*EE^3)*J295-AA*(3/8*EE+3/32*EE^2+45/1024*EE^3)*SIN(2*J295)+AA*(15/256*EE^2+45/1024*EE^3)*SIN(4*J295)</f>
        <v>0</v>
      </c>
      <c r="N295" s="55">
        <f>IF(OR(F295&lt;0,G295&lt;0),60*F295-ABS(G295),60*F295+ABS(G295))</f>
        <v>0</v>
      </c>
      <c r="O295" s="55"/>
      <c r="P295" s="55"/>
      <c r="Q295" s="55"/>
      <c r="R295" s="55"/>
      <c r="S295" s="55"/>
      <c r="T295" s="55"/>
      <c r="U295" s="56"/>
      <c r="V295" s="57"/>
      <c r="W295" s="57">
        <f>W293+V294</f>
        <v>0</v>
      </c>
      <c r="X295" s="58"/>
      <c r="Y295" s="57"/>
      <c r="Z295" s="57">
        <f>Z293+Y294</f>
        <v>0</v>
      </c>
      <c r="AA295" s="59"/>
      <c r="AB295" s="60">
        <f>IF(AA294=AA292,AB293+Y294,Y294)</f>
        <v>0</v>
      </c>
      <c r="AC295" s="57" t="str">
        <f>IF(AA294=AA296,"",AB295)</f>
        <v/>
      </c>
    </row>
    <row r="296" spans="1:29" ht="12.95" customHeight="1">
      <c r="A296" s="65"/>
      <c r="B296" s="52"/>
      <c r="C296" s="53"/>
      <c r="D296" s="81"/>
      <c r="E296" s="54"/>
      <c r="F296" s="53"/>
      <c r="G296" s="81"/>
      <c r="H296" s="54"/>
      <c r="I296" s="55"/>
      <c r="J296" s="55"/>
      <c r="K296" s="55"/>
      <c r="L296" s="55"/>
      <c r="M296" s="55"/>
      <c r="N296" s="55"/>
      <c r="O296" s="55">
        <f>I297-I295</f>
        <v>0</v>
      </c>
      <c r="P296" s="55">
        <f>L297-L295</f>
        <v>0</v>
      </c>
      <c r="Q296" s="55">
        <f>M297-M295</f>
        <v>0</v>
      </c>
      <c r="R296" s="55">
        <f>IF(ABS(N297-N295)&gt;180*60,ABS(N297-N295)-360*60,N297-N295)</f>
        <v>0</v>
      </c>
      <c r="S296" s="55">
        <f>IF(P296=0,PI()/2,ATAN(R296/P296))</f>
        <v>1.5707963267948966</v>
      </c>
      <c r="T296" s="55">
        <f>IF(O296=0,ABS(R296*COS((J295+J297)/2)),ABS(Q296/COS(S296)))</f>
        <v>0</v>
      </c>
      <c r="U296" s="66">
        <f>IF(O296+0.0000001&lt;0,S296*180/PI()+180,(IF(R296+0.0000001&lt;0,S296*180/PI()+360,S296*180/PI())))</f>
        <v>90</v>
      </c>
      <c r="V296" s="57">
        <f>T296*1.85532</f>
        <v>0</v>
      </c>
      <c r="W296" s="57"/>
      <c r="X296" s="67"/>
      <c r="Y296" s="57">
        <f>V296*(1+X296/100)</f>
        <v>0</v>
      </c>
      <c r="Z296" s="57"/>
      <c r="AA296" s="56" t="s">
        <v>54</v>
      </c>
      <c r="AB296" s="60"/>
      <c r="AC296" s="57"/>
    </row>
    <row r="297" spans="1:29" ht="12.95" customHeight="1">
      <c r="A297" s="51">
        <f t="shared" si="2"/>
        <v>146</v>
      </c>
      <c r="B297" s="52" t="s">
        <v>55</v>
      </c>
      <c r="C297" s="53"/>
      <c r="D297" s="81"/>
      <c r="E297" s="54"/>
      <c r="F297" s="53"/>
      <c r="G297" s="81"/>
      <c r="H297" s="54"/>
      <c r="I297" s="55">
        <f>IF(OR(C297&lt;0,D297&lt;0),C297-ABS(D297)/60,C297+ABS(D297)/60)</f>
        <v>0</v>
      </c>
      <c r="J297" s="55">
        <f>I297*PI()/180</f>
        <v>0</v>
      </c>
      <c r="K297" s="55">
        <f>SIN(J297)</f>
        <v>0</v>
      </c>
      <c r="L297" s="55">
        <f>3437.747*(LN(TAN(PI()/4+J297/2))-EE*K297-(EE^2)*(K297^3)/3)</f>
        <v>-3.8166658722360578E-13</v>
      </c>
      <c r="M297" s="55">
        <f>AA*(1-1/4*EE-3/64*EE^2-5/256*EE^3)*J297-AA*(3/8*EE+3/32*EE^2+45/1024*EE^3)*SIN(2*J297)+AA*(15/256*EE^2+45/1024*EE^3)*SIN(4*J297)</f>
        <v>0</v>
      </c>
      <c r="N297" s="55">
        <f>IF(OR(F297&lt;0,G297&lt;0),60*F297-ABS(G297),60*F297+ABS(G297))</f>
        <v>0</v>
      </c>
      <c r="O297" s="55"/>
      <c r="P297" s="55"/>
      <c r="Q297" s="55"/>
      <c r="R297" s="55"/>
      <c r="S297" s="55"/>
      <c r="T297" s="55"/>
      <c r="U297" s="56"/>
      <c r="V297" s="57"/>
      <c r="W297" s="57">
        <f>W295+V296</f>
        <v>0</v>
      </c>
      <c r="X297" s="58"/>
      <c r="Y297" s="57"/>
      <c r="Z297" s="57">
        <f>Z295+Y296</f>
        <v>0</v>
      </c>
      <c r="AA297" s="59"/>
      <c r="AB297" s="60">
        <f>IF(AA296=AA294,AB295+Y296,Y296)</f>
        <v>0</v>
      </c>
      <c r="AC297" s="57" t="str">
        <f>IF(AA296=AA298,"",AB297)</f>
        <v/>
      </c>
    </row>
    <row r="298" spans="1:29" ht="12.95" customHeight="1">
      <c r="A298" s="65"/>
      <c r="B298" s="52"/>
      <c r="C298" s="53"/>
      <c r="D298" s="81"/>
      <c r="E298" s="54"/>
      <c r="F298" s="53"/>
      <c r="G298" s="81"/>
      <c r="H298" s="54"/>
      <c r="I298" s="55"/>
      <c r="J298" s="55"/>
      <c r="K298" s="55"/>
      <c r="L298" s="55"/>
      <c r="M298" s="55"/>
      <c r="N298" s="55"/>
      <c r="O298" s="55">
        <f>I299-I297</f>
        <v>0</v>
      </c>
      <c r="P298" s="55">
        <f>L299-L297</f>
        <v>0</v>
      </c>
      <c r="Q298" s="55">
        <f>M299-M297</f>
        <v>0</v>
      </c>
      <c r="R298" s="55">
        <f>IF(ABS(N299-N297)&gt;180*60,ABS(N299-N297)-360*60,N299-N297)</f>
        <v>0</v>
      </c>
      <c r="S298" s="55">
        <f>IF(P298=0,PI()/2,ATAN(R298/P298))</f>
        <v>1.5707963267948966</v>
      </c>
      <c r="T298" s="55">
        <f>IF(O298=0,ABS(R298*COS((J297+J299)/2)),ABS(Q298/COS(S298)))</f>
        <v>0</v>
      </c>
      <c r="U298" s="66">
        <f>IF(O298+0.0000001&lt;0,S298*180/PI()+180,(IF(R298+0.0000001&lt;0,S298*180/PI()+360,S298*180/PI())))</f>
        <v>90</v>
      </c>
      <c r="V298" s="57">
        <f>T298*1.85532</f>
        <v>0</v>
      </c>
      <c r="W298" s="57"/>
      <c r="X298" s="67"/>
      <c r="Y298" s="57">
        <f>V298*(1+X298/100)</f>
        <v>0</v>
      </c>
      <c r="Z298" s="57"/>
      <c r="AA298" s="56" t="s">
        <v>54</v>
      </c>
      <c r="AB298" s="60"/>
      <c r="AC298" s="57"/>
    </row>
    <row r="299" spans="1:29" ht="12.95" customHeight="1">
      <c r="A299" s="51">
        <f t="shared" si="2"/>
        <v>147</v>
      </c>
      <c r="B299" s="52" t="s">
        <v>55</v>
      </c>
      <c r="C299" s="53"/>
      <c r="D299" s="81"/>
      <c r="E299" s="54"/>
      <c r="F299" s="53"/>
      <c r="G299" s="81"/>
      <c r="H299" s="54"/>
      <c r="I299" s="55">
        <f>IF(OR(C299&lt;0,D299&lt;0),C299-ABS(D299)/60,C299+ABS(D299)/60)</f>
        <v>0</v>
      </c>
      <c r="J299" s="55">
        <f>I299*PI()/180</f>
        <v>0</v>
      </c>
      <c r="K299" s="55">
        <f>SIN(J299)</f>
        <v>0</v>
      </c>
      <c r="L299" s="55">
        <f>3437.747*(LN(TAN(PI()/4+J299/2))-EE*K299-(EE^2)*(K299^3)/3)</f>
        <v>-3.8166658722360578E-13</v>
      </c>
      <c r="M299" s="55">
        <f>AA*(1-1/4*EE-3/64*EE^2-5/256*EE^3)*J299-AA*(3/8*EE+3/32*EE^2+45/1024*EE^3)*SIN(2*J299)+AA*(15/256*EE^2+45/1024*EE^3)*SIN(4*J299)</f>
        <v>0</v>
      </c>
      <c r="N299" s="55">
        <f>IF(OR(F299&lt;0,G299&lt;0),60*F299-ABS(G299),60*F299+ABS(G299))</f>
        <v>0</v>
      </c>
      <c r="O299" s="55"/>
      <c r="P299" s="55"/>
      <c r="Q299" s="55"/>
      <c r="R299" s="55"/>
      <c r="S299" s="55"/>
      <c r="T299" s="55"/>
      <c r="U299" s="56"/>
      <c r="V299" s="57"/>
      <c r="W299" s="57">
        <f>W297+V298</f>
        <v>0</v>
      </c>
      <c r="X299" s="58"/>
      <c r="Y299" s="57"/>
      <c r="Z299" s="57">
        <f>Z297+Y298</f>
        <v>0</v>
      </c>
      <c r="AA299" s="59"/>
      <c r="AB299" s="60">
        <f>IF(AA298=AA296,AB297+Y298,Y298)</f>
        <v>0</v>
      </c>
      <c r="AC299" s="57" t="str">
        <f>IF(AA298=AA300,"",AB299)</f>
        <v/>
      </c>
    </row>
    <row r="300" spans="1:29" ht="12.95" customHeight="1">
      <c r="A300" s="65"/>
      <c r="B300" s="52"/>
      <c r="C300" s="53"/>
      <c r="D300" s="81"/>
      <c r="E300" s="54"/>
      <c r="F300" s="53"/>
      <c r="G300" s="81"/>
      <c r="H300" s="54"/>
      <c r="I300" s="55"/>
      <c r="J300" s="55"/>
      <c r="K300" s="55"/>
      <c r="L300" s="55"/>
      <c r="M300" s="55"/>
      <c r="N300" s="55"/>
      <c r="O300" s="55">
        <f>I301-I299</f>
        <v>0</v>
      </c>
      <c r="P300" s="55">
        <f>L301-L299</f>
        <v>0</v>
      </c>
      <c r="Q300" s="55">
        <f>M301-M299</f>
        <v>0</v>
      </c>
      <c r="R300" s="55">
        <f>IF(ABS(N301-N299)&gt;180*60,ABS(N301-N299)-360*60,N301-N299)</f>
        <v>0</v>
      </c>
      <c r="S300" s="55">
        <f>IF(P300=0,PI()/2,ATAN(R300/P300))</f>
        <v>1.5707963267948966</v>
      </c>
      <c r="T300" s="55">
        <f>IF(O300=0,ABS(R300*COS((J299+J301)/2)),ABS(Q300/COS(S300)))</f>
        <v>0</v>
      </c>
      <c r="U300" s="66">
        <f>IF(O300+0.0000001&lt;0,S300*180/PI()+180,(IF(R300+0.0000001&lt;0,S300*180/PI()+360,S300*180/PI())))</f>
        <v>90</v>
      </c>
      <c r="V300" s="57">
        <f>T300*1.85532</f>
        <v>0</v>
      </c>
      <c r="W300" s="57"/>
      <c r="X300" s="67"/>
      <c r="Y300" s="57">
        <f>V300*(1+X300/100)</f>
        <v>0</v>
      </c>
      <c r="Z300" s="57"/>
      <c r="AA300" s="56" t="s">
        <v>54</v>
      </c>
      <c r="AB300" s="60"/>
      <c r="AC300" s="57"/>
    </row>
    <row r="301" spans="1:29" ht="12.95" customHeight="1">
      <c r="A301" s="51">
        <f t="shared" si="2"/>
        <v>148</v>
      </c>
      <c r="B301" s="52" t="s">
        <v>55</v>
      </c>
      <c r="C301" s="53"/>
      <c r="D301" s="81"/>
      <c r="E301" s="54"/>
      <c r="F301" s="53"/>
      <c r="G301" s="81"/>
      <c r="H301" s="54"/>
      <c r="I301" s="55">
        <f>IF(OR(C301&lt;0,D301&lt;0),C301-ABS(D301)/60,C301+ABS(D301)/60)</f>
        <v>0</v>
      </c>
      <c r="J301" s="55">
        <f>I301*PI()/180</f>
        <v>0</v>
      </c>
      <c r="K301" s="55">
        <f>SIN(J301)</f>
        <v>0</v>
      </c>
      <c r="L301" s="55">
        <f>3437.747*(LN(TAN(PI()/4+J301/2))-EE*K301-(EE^2)*(K301^3)/3)</f>
        <v>-3.8166658722360578E-13</v>
      </c>
      <c r="M301" s="55">
        <f>AA*(1-1/4*EE-3/64*EE^2-5/256*EE^3)*J301-AA*(3/8*EE+3/32*EE^2+45/1024*EE^3)*SIN(2*J301)+AA*(15/256*EE^2+45/1024*EE^3)*SIN(4*J301)</f>
        <v>0</v>
      </c>
      <c r="N301" s="55">
        <f>IF(OR(F301&lt;0,G301&lt;0),60*F301-ABS(G301),60*F301+ABS(G301))</f>
        <v>0</v>
      </c>
      <c r="O301" s="55"/>
      <c r="P301" s="55"/>
      <c r="Q301" s="55"/>
      <c r="R301" s="55"/>
      <c r="S301" s="55"/>
      <c r="T301" s="55"/>
      <c r="U301" s="56"/>
      <c r="V301" s="57"/>
      <c r="W301" s="57">
        <f>W299+V300</f>
        <v>0</v>
      </c>
      <c r="X301" s="58"/>
      <c r="Y301" s="57"/>
      <c r="Z301" s="57">
        <f>Z299+Y300</f>
        <v>0</v>
      </c>
      <c r="AA301" s="59"/>
      <c r="AB301" s="60">
        <f>IF(AA300=AA298,AB299+Y300,Y300)</f>
        <v>0</v>
      </c>
      <c r="AC301" s="57" t="str">
        <f>IF(AA300=AA302,"",AB301)</f>
        <v/>
      </c>
    </row>
    <row r="302" spans="1:29" ht="12.95" customHeight="1">
      <c r="A302" s="65"/>
      <c r="B302" s="52"/>
      <c r="C302" s="53"/>
      <c r="D302" s="81"/>
      <c r="E302" s="54"/>
      <c r="F302" s="53"/>
      <c r="G302" s="81"/>
      <c r="H302" s="54"/>
      <c r="I302" s="55"/>
      <c r="J302" s="55"/>
      <c r="K302" s="55"/>
      <c r="L302" s="55"/>
      <c r="M302" s="55"/>
      <c r="N302" s="55"/>
      <c r="O302" s="55">
        <f>I303-I301</f>
        <v>0</v>
      </c>
      <c r="P302" s="55">
        <f>L303-L301</f>
        <v>0</v>
      </c>
      <c r="Q302" s="55">
        <f>M303-M301</f>
        <v>0</v>
      </c>
      <c r="R302" s="55">
        <f>IF(ABS(N303-N301)&gt;180*60,ABS(N303-N301)-360*60,N303-N301)</f>
        <v>0</v>
      </c>
      <c r="S302" s="55">
        <f>IF(P302=0,PI()/2,ATAN(R302/P302))</f>
        <v>1.5707963267948966</v>
      </c>
      <c r="T302" s="55">
        <f>IF(O302=0,ABS(R302*COS((J301+J303)/2)),ABS(Q302/COS(S302)))</f>
        <v>0</v>
      </c>
      <c r="U302" s="66">
        <f>IF(O302+0.0000001&lt;0,S302*180/PI()+180,(IF(R302+0.0000001&lt;0,S302*180/PI()+360,S302*180/PI())))</f>
        <v>90</v>
      </c>
      <c r="V302" s="57">
        <f>T302*1.85532</f>
        <v>0</v>
      </c>
      <c r="W302" s="57"/>
      <c r="X302" s="67"/>
      <c r="Y302" s="57">
        <f>V302*(1+X302/100)</f>
        <v>0</v>
      </c>
      <c r="Z302" s="57"/>
      <c r="AA302" s="56" t="s">
        <v>54</v>
      </c>
      <c r="AB302" s="60"/>
      <c r="AC302" s="57"/>
    </row>
    <row r="303" spans="1:29" ht="12.95" customHeight="1">
      <c r="A303" s="51">
        <f t="shared" si="2"/>
        <v>149</v>
      </c>
      <c r="B303" s="52" t="s">
        <v>55</v>
      </c>
      <c r="C303" s="53"/>
      <c r="D303" s="81"/>
      <c r="E303" s="54"/>
      <c r="F303" s="53"/>
      <c r="G303" s="81"/>
      <c r="H303" s="54"/>
      <c r="I303" s="55">
        <f>IF(OR(C303&lt;0,D303&lt;0),C303-ABS(D303)/60,C303+ABS(D303)/60)</f>
        <v>0</v>
      </c>
      <c r="J303" s="55">
        <f>I303*PI()/180</f>
        <v>0</v>
      </c>
      <c r="K303" s="55">
        <f>SIN(J303)</f>
        <v>0</v>
      </c>
      <c r="L303" s="55">
        <f>3437.747*(LN(TAN(PI()/4+J303/2))-EE*K303-(EE^2)*(K303^3)/3)</f>
        <v>-3.8166658722360578E-13</v>
      </c>
      <c r="M303" s="55">
        <f>AA*(1-1/4*EE-3/64*EE^2-5/256*EE^3)*J303-AA*(3/8*EE+3/32*EE^2+45/1024*EE^3)*SIN(2*J303)+AA*(15/256*EE^2+45/1024*EE^3)*SIN(4*J303)</f>
        <v>0</v>
      </c>
      <c r="N303" s="55">
        <f>IF(OR(F303&lt;0,G303&lt;0),60*F303-ABS(G303),60*F303+ABS(G303))</f>
        <v>0</v>
      </c>
      <c r="O303" s="55"/>
      <c r="P303" s="55"/>
      <c r="Q303" s="55"/>
      <c r="R303" s="55"/>
      <c r="S303" s="55"/>
      <c r="T303" s="55"/>
      <c r="U303" s="56"/>
      <c r="V303" s="57"/>
      <c r="W303" s="57">
        <f>W301+V302</f>
        <v>0</v>
      </c>
      <c r="X303" s="58"/>
      <c r="Y303" s="57"/>
      <c r="Z303" s="57">
        <f>Z301+Y302</f>
        <v>0</v>
      </c>
      <c r="AA303" s="59"/>
      <c r="AB303" s="60">
        <f>IF(AA302=AA300,AB301+Y302,Y302)</f>
        <v>0</v>
      </c>
      <c r="AC303" s="57" t="str">
        <f>IF(AA302=AA304,"",AB303)</f>
        <v/>
      </c>
    </row>
    <row r="304" spans="1:29" ht="12.95" customHeight="1">
      <c r="A304" s="65"/>
      <c r="B304" s="52"/>
      <c r="C304" s="53"/>
      <c r="D304" s="81"/>
      <c r="E304" s="54"/>
      <c r="F304" s="53"/>
      <c r="G304" s="81"/>
      <c r="H304" s="54"/>
      <c r="I304" s="55"/>
      <c r="J304" s="55"/>
      <c r="K304" s="55"/>
      <c r="L304" s="55"/>
      <c r="M304" s="55"/>
      <c r="N304" s="55"/>
      <c r="O304" s="55">
        <f>I305-I303</f>
        <v>0</v>
      </c>
      <c r="P304" s="55">
        <f>L305-L303</f>
        <v>0</v>
      </c>
      <c r="Q304" s="55">
        <f>M305-M303</f>
        <v>0</v>
      </c>
      <c r="R304" s="55">
        <f>IF(ABS(N305-N303)&gt;180*60,ABS(N305-N303)-360*60,N305-N303)</f>
        <v>0</v>
      </c>
      <c r="S304" s="55">
        <f>IF(P304=0,PI()/2,ATAN(R304/P304))</f>
        <v>1.5707963267948966</v>
      </c>
      <c r="T304" s="55">
        <f>IF(O304=0,ABS(R304*COS((J303+J305)/2)),ABS(Q304/COS(S304)))</f>
        <v>0</v>
      </c>
      <c r="U304" s="66">
        <f>IF(O304+0.0000001&lt;0,S304*180/PI()+180,(IF(R304+0.0000001&lt;0,S304*180/PI()+360,S304*180/PI())))</f>
        <v>90</v>
      </c>
      <c r="V304" s="57">
        <f>T304*1.85532</f>
        <v>0</v>
      </c>
      <c r="W304" s="57"/>
      <c r="X304" s="67"/>
      <c r="Y304" s="57">
        <f>V304*(1+X304/100)</f>
        <v>0</v>
      </c>
      <c r="Z304" s="57"/>
      <c r="AA304" s="56" t="s">
        <v>54</v>
      </c>
      <c r="AB304" s="60"/>
      <c r="AC304" s="57"/>
    </row>
    <row r="305" spans="1:29" ht="12.95" customHeight="1">
      <c r="A305" s="51">
        <f t="shared" si="2"/>
        <v>150</v>
      </c>
      <c r="B305" s="52" t="s">
        <v>55</v>
      </c>
      <c r="C305" s="53"/>
      <c r="D305" s="81"/>
      <c r="E305" s="54"/>
      <c r="F305" s="53"/>
      <c r="G305" s="81"/>
      <c r="H305" s="54"/>
      <c r="I305" s="55">
        <f>IF(OR(C305&lt;0,D305&lt;0),C305-ABS(D305)/60,C305+ABS(D305)/60)</f>
        <v>0</v>
      </c>
      <c r="J305" s="55">
        <f>I305*PI()/180</f>
        <v>0</v>
      </c>
      <c r="K305" s="55">
        <f>SIN(J305)</f>
        <v>0</v>
      </c>
      <c r="L305" s="55">
        <f>3437.747*(LN(TAN(PI()/4+J305/2))-EE*K305-(EE^2)*(K305^3)/3)</f>
        <v>-3.8166658722360578E-13</v>
      </c>
      <c r="M305" s="55">
        <f>AA*(1-1/4*EE-3/64*EE^2-5/256*EE^3)*J305-AA*(3/8*EE+3/32*EE^2+45/1024*EE^3)*SIN(2*J305)+AA*(15/256*EE^2+45/1024*EE^3)*SIN(4*J305)</f>
        <v>0</v>
      </c>
      <c r="N305" s="55">
        <f>IF(OR(F305&lt;0,G305&lt;0),60*F305-ABS(G305),60*F305+ABS(G305))</f>
        <v>0</v>
      </c>
      <c r="O305" s="55"/>
      <c r="P305" s="55"/>
      <c r="Q305" s="55"/>
      <c r="R305" s="55"/>
      <c r="S305" s="55"/>
      <c r="T305" s="55"/>
      <c r="U305" s="56"/>
      <c r="V305" s="57"/>
      <c r="W305" s="57">
        <f>W303+V304</f>
        <v>0</v>
      </c>
      <c r="X305" s="58"/>
      <c r="Y305" s="57"/>
      <c r="Z305" s="57">
        <f>Z303+Y304</f>
        <v>0</v>
      </c>
      <c r="AA305" s="59"/>
      <c r="AB305" s="60">
        <f>IF(AA304=AA302,AB303+Y304,Y304)</f>
        <v>0</v>
      </c>
      <c r="AC305" s="57" t="str">
        <f>IF(AA304=AA306,"",AB305)</f>
        <v/>
      </c>
    </row>
    <row r="306" spans="1:29" ht="12.95" customHeight="1">
      <c r="A306" s="65"/>
      <c r="B306" s="52"/>
      <c r="C306" s="53"/>
      <c r="D306" s="81"/>
      <c r="E306" s="54"/>
      <c r="F306" s="53"/>
      <c r="G306" s="81"/>
      <c r="H306" s="54"/>
      <c r="I306" s="55"/>
      <c r="J306" s="55"/>
      <c r="K306" s="55"/>
      <c r="L306" s="55"/>
      <c r="M306" s="55"/>
      <c r="N306" s="55"/>
      <c r="O306" s="55">
        <f>I307-I305</f>
        <v>0</v>
      </c>
      <c r="P306" s="55">
        <f>L307-L305</f>
        <v>0</v>
      </c>
      <c r="Q306" s="55">
        <f>M307-M305</f>
        <v>0</v>
      </c>
      <c r="R306" s="55">
        <f>IF(ABS(N307-N305)&gt;180*60,ABS(N307-N305)-360*60,N307-N305)</f>
        <v>0</v>
      </c>
      <c r="S306" s="55">
        <f>IF(P306=0,PI()/2,ATAN(R306/P306))</f>
        <v>1.5707963267948966</v>
      </c>
      <c r="T306" s="55">
        <f>IF(O306=0,ABS(R306*COS((J305+J307)/2)),ABS(Q306/COS(S306)))</f>
        <v>0</v>
      </c>
      <c r="U306" s="66">
        <f>IF(O306+0.0000001&lt;0,S306*180/PI()+180,(IF(R306+0.0000001&lt;0,S306*180/PI()+360,S306*180/PI())))</f>
        <v>90</v>
      </c>
      <c r="V306" s="57">
        <f>T306*1.85532</f>
        <v>0</v>
      </c>
      <c r="W306" s="57"/>
      <c r="X306" s="67"/>
      <c r="Y306" s="57">
        <f>V306*(1+X306/100)</f>
        <v>0</v>
      </c>
      <c r="Z306" s="57"/>
      <c r="AA306" s="56" t="s">
        <v>54</v>
      </c>
      <c r="AB306" s="60"/>
      <c r="AC306" s="57"/>
    </row>
    <row r="307" spans="1:29" ht="12.95" customHeight="1">
      <c r="A307" s="51">
        <f t="shared" si="2"/>
        <v>151</v>
      </c>
      <c r="B307" s="52" t="s">
        <v>55</v>
      </c>
      <c r="C307" s="53"/>
      <c r="D307" s="81"/>
      <c r="E307" s="54"/>
      <c r="F307" s="53"/>
      <c r="G307" s="81"/>
      <c r="H307" s="54"/>
      <c r="I307" s="55">
        <f>IF(OR(C307&lt;0,D307&lt;0),C307-ABS(D307)/60,C307+ABS(D307)/60)</f>
        <v>0</v>
      </c>
      <c r="J307" s="55">
        <f>I307*PI()/180</f>
        <v>0</v>
      </c>
      <c r="K307" s="55">
        <f>SIN(J307)</f>
        <v>0</v>
      </c>
      <c r="L307" s="55">
        <f>3437.747*(LN(TAN(PI()/4+J307/2))-EE*K307-(EE^2)*(K307^3)/3)</f>
        <v>-3.8166658722360578E-13</v>
      </c>
      <c r="M307" s="55">
        <f>AA*(1-1/4*EE-3/64*EE^2-5/256*EE^3)*J307-AA*(3/8*EE+3/32*EE^2+45/1024*EE^3)*SIN(2*J307)+AA*(15/256*EE^2+45/1024*EE^3)*SIN(4*J307)</f>
        <v>0</v>
      </c>
      <c r="N307" s="55">
        <f>IF(OR(F307&lt;0,G307&lt;0),60*F307-ABS(G307),60*F307+ABS(G307))</f>
        <v>0</v>
      </c>
      <c r="O307" s="55"/>
      <c r="P307" s="55"/>
      <c r="Q307" s="55"/>
      <c r="R307" s="55"/>
      <c r="S307" s="55"/>
      <c r="T307" s="55"/>
      <c r="U307" s="56"/>
      <c r="V307" s="57"/>
      <c r="W307" s="57">
        <f>W305+V306</f>
        <v>0</v>
      </c>
      <c r="X307" s="58"/>
      <c r="Y307" s="57"/>
      <c r="Z307" s="57">
        <f>Z305+Y306</f>
        <v>0</v>
      </c>
      <c r="AA307" s="59"/>
      <c r="AB307" s="60">
        <f>IF(AA306=AA304,AB305+Y306,Y306)</f>
        <v>0</v>
      </c>
      <c r="AC307" s="57" t="str">
        <f>IF(AA306=AA308,"",AB307)</f>
        <v/>
      </c>
    </row>
    <row r="308" spans="1:29" ht="12.95" customHeight="1">
      <c r="A308" s="65"/>
      <c r="B308" s="52"/>
      <c r="C308" s="53"/>
      <c r="D308" s="81"/>
      <c r="E308" s="54"/>
      <c r="F308" s="53"/>
      <c r="G308" s="81"/>
      <c r="H308" s="54"/>
      <c r="I308" s="55"/>
      <c r="J308" s="55"/>
      <c r="K308" s="55"/>
      <c r="L308" s="55"/>
      <c r="M308" s="55"/>
      <c r="N308" s="55"/>
      <c r="O308" s="55">
        <f>I309-I307</f>
        <v>0</v>
      </c>
      <c r="P308" s="55">
        <f>L309-L307</f>
        <v>0</v>
      </c>
      <c r="Q308" s="55">
        <f>M309-M307</f>
        <v>0</v>
      </c>
      <c r="R308" s="55">
        <f>IF(ABS(N309-N307)&gt;180*60,ABS(N309-N307)-360*60,N309-N307)</f>
        <v>0</v>
      </c>
      <c r="S308" s="55">
        <f>IF(P308=0,PI()/2,ATAN(R308/P308))</f>
        <v>1.5707963267948966</v>
      </c>
      <c r="T308" s="55">
        <f>IF(O308=0,ABS(R308*COS((J307+J309)/2)),ABS(Q308/COS(S308)))</f>
        <v>0</v>
      </c>
      <c r="U308" s="66">
        <f>IF(O308+0.0000001&lt;0,S308*180/PI()+180,(IF(R308+0.0000001&lt;0,S308*180/PI()+360,S308*180/PI())))</f>
        <v>90</v>
      </c>
      <c r="V308" s="57">
        <f>T308*1.85532</f>
        <v>0</v>
      </c>
      <c r="W308" s="57"/>
      <c r="X308" s="67"/>
      <c r="Y308" s="57">
        <f>V308*(1+X308/100)</f>
        <v>0</v>
      </c>
      <c r="Z308" s="57"/>
      <c r="AA308" s="56" t="s">
        <v>54</v>
      </c>
      <c r="AB308" s="60"/>
      <c r="AC308" s="57"/>
    </row>
    <row r="309" spans="1:29" ht="12.95" customHeight="1">
      <c r="A309" s="51">
        <f t="shared" si="2"/>
        <v>152</v>
      </c>
      <c r="B309" s="52" t="s">
        <v>55</v>
      </c>
      <c r="C309" s="53"/>
      <c r="D309" s="81"/>
      <c r="E309" s="54"/>
      <c r="F309" s="53"/>
      <c r="G309" s="81"/>
      <c r="H309" s="54"/>
      <c r="I309" s="55">
        <f>IF(OR(C309&lt;0,D309&lt;0),C309-ABS(D309)/60,C309+ABS(D309)/60)</f>
        <v>0</v>
      </c>
      <c r="J309" s="55">
        <f>I309*PI()/180</f>
        <v>0</v>
      </c>
      <c r="K309" s="55">
        <f>SIN(J309)</f>
        <v>0</v>
      </c>
      <c r="L309" s="55">
        <f>3437.747*(LN(TAN(PI()/4+J309/2))-EE*K309-(EE^2)*(K309^3)/3)</f>
        <v>-3.8166658722360578E-13</v>
      </c>
      <c r="M309" s="55">
        <f>AA*(1-1/4*EE-3/64*EE^2-5/256*EE^3)*J309-AA*(3/8*EE+3/32*EE^2+45/1024*EE^3)*SIN(2*J309)+AA*(15/256*EE^2+45/1024*EE^3)*SIN(4*J309)</f>
        <v>0</v>
      </c>
      <c r="N309" s="55">
        <f>IF(OR(F309&lt;0,G309&lt;0),60*F309-ABS(G309),60*F309+ABS(G309))</f>
        <v>0</v>
      </c>
      <c r="O309" s="55"/>
      <c r="P309" s="55"/>
      <c r="Q309" s="55"/>
      <c r="R309" s="55"/>
      <c r="S309" s="55"/>
      <c r="T309" s="55"/>
      <c r="U309" s="56"/>
      <c r="V309" s="57"/>
      <c r="W309" s="57">
        <f>W307+V308</f>
        <v>0</v>
      </c>
      <c r="X309" s="58"/>
      <c r="Y309" s="57"/>
      <c r="Z309" s="57">
        <f>Z307+Y308</f>
        <v>0</v>
      </c>
      <c r="AA309" s="59"/>
      <c r="AB309" s="60">
        <f>IF(AA308=AA306,AB307+Y308,Y308)</f>
        <v>0</v>
      </c>
      <c r="AC309" s="57" t="str">
        <f>IF(AA308=AA310,"",AB309)</f>
        <v/>
      </c>
    </row>
    <row r="310" spans="1:29" ht="12.95" customHeight="1">
      <c r="A310" s="65"/>
      <c r="B310" s="52"/>
      <c r="C310" s="53"/>
      <c r="D310" s="81"/>
      <c r="E310" s="54"/>
      <c r="F310" s="53"/>
      <c r="G310" s="81"/>
      <c r="H310" s="54"/>
      <c r="I310" s="55"/>
      <c r="J310" s="55"/>
      <c r="K310" s="55"/>
      <c r="L310" s="55"/>
      <c r="M310" s="55"/>
      <c r="N310" s="55"/>
      <c r="O310" s="55">
        <f>I311-I309</f>
        <v>0</v>
      </c>
      <c r="P310" s="55">
        <f>L311-L309</f>
        <v>0</v>
      </c>
      <c r="Q310" s="55">
        <f>M311-M309</f>
        <v>0</v>
      </c>
      <c r="R310" s="55">
        <f>IF(ABS(N311-N309)&gt;180*60,ABS(N311-N309)-360*60,N311-N309)</f>
        <v>0</v>
      </c>
      <c r="S310" s="55">
        <f>IF(P310=0,PI()/2,ATAN(R310/P310))</f>
        <v>1.5707963267948966</v>
      </c>
      <c r="T310" s="55">
        <f>IF(O310=0,ABS(R310*COS((J309+J311)/2)),ABS(Q310/COS(S310)))</f>
        <v>0</v>
      </c>
      <c r="U310" s="66">
        <f>IF(O310+0.0000001&lt;0,S310*180/PI()+180,(IF(R310+0.0000001&lt;0,S310*180/PI()+360,S310*180/PI())))</f>
        <v>90</v>
      </c>
      <c r="V310" s="57">
        <f>T310*1.85532</f>
        <v>0</v>
      </c>
      <c r="W310" s="57"/>
      <c r="X310" s="67"/>
      <c r="Y310" s="57">
        <f>V310*(1+X310/100)</f>
        <v>0</v>
      </c>
      <c r="Z310" s="57"/>
      <c r="AA310" s="56" t="s">
        <v>54</v>
      </c>
      <c r="AB310" s="60"/>
      <c r="AC310" s="57"/>
    </row>
    <row r="311" spans="1:29" ht="12.95" customHeight="1">
      <c r="A311" s="51">
        <f t="shared" si="2"/>
        <v>153</v>
      </c>
      <c r="B311" s="52" t="s">
        <v>55</v>
      </c>
      <c r="C311" s="53"/>
      <c r="D311" s="81"/>
      <c r="E311" s="54"/>
      <c r="F311" s="53"/>
      <c r="G311" s="81"/>
      <c r="H311" s="54"/>
      <c r="I311" s="55">
        <f>IF(OR(C311&lt;0,D311&lt;0),C311-ABS(D311)/60,C311+ABS(D311)/60)</f>
        <v>0</v>
      </c>
      <c r="J311" s="55">
        <f>I311*PI()/180</f>
        <v>0</v>
      </c>
      <c r="K311" s="55">
        <f>SIN(J311)</f>
        <v>0</v>
      </c>
      <c r="L311" s="55">
        <f>3437.747*(LN(TAN(PI()/4+J311/2))-EE*K311-(EE^2)*(K311^3)/3)</f>
        <v>-3.8166658722360578E-13</v>
      </c>
      <c r="M311" s="55">
        <f>AA*(1-1/4*EE-3/64*EE^2-5/256*EE^3)*J311-AA*(3/8*EE+3/32*EE^2+45/1024*EE^3)*SIN(2*J311)+AA*(15/256*EE^2+45/1024*EE^3)*SIN(4*J311)</f>
        <v>0</v>
      </c>
      <c r="N311" s="55">
        <f>IF(OR(F311&lt;0,G311&lt;0),60*F311-ABS(G311),60*F311+ABS(G311))</f>
        <v>0</v>
      </c>
      <c r="O311" s="55"/>
      <c r="P311" s="55"/>
      <c r="Q311" s="55"/>
      <c r="R311" s="55"/>
      <c r="S311" s="55"/>
      <c r="T311" s="55"/>
      <c r="U311" s="56"/>
      <c r="V311" s="57"/>
      <c r="W311" s="57">
        <f>W309+V310</f>
        <v>0</v>
      </c>
      <c r="X311" s="58"/>
      <c r="Y311" s="57"/>
      <c r="Z311" s="57">
        <f>Z309+Y310</f>
        <v>0</v>
      </c>
      <c r="AA311" s="59"/>
      <c r="AB311" s="60">
        <f>IF(AA310=AA308,AB309+Y310,Y310)</f>
        <v>0</v>
      </c>
      <c r="AC311" s="57" t="str">
        <f>IF(AA310=AA312,"",AB311)</f>
        <v/>
      </c>
    </row>
    <row r="312" spans="1:29" ht="12.95" customHeight="1">
      <c r="A312" s="65"/>
      <c r="B312" s="52"/>
      <c r="C312" s="53"/>
      <c r="D312" s="81"/>
      <c r="E312" s="54"/>
      <c r="F312" s="53"/>
      <c r="G312" s="81"/>
      <c r="H312" s="54"/>
      <c r="I312" s="55"/>
      <c r="J312" s="55"/>
      <c r="K312" s="55"/>
      <c r="L312" s="55"/>
      <c r="M312" s="55"/>
      <c r="N312" s="55"/>
      <c r="O312" s="55">
        <f>I313-I311</f>
        <v>0</v>
      </c>
      <c r="P312" s="55">
        <f>L313-L311</f>
        <v>0</v>
      </c>
      <c r="Q312" s="55">
        <f>M313-M311</f>
        <v>0</v>
      </c>
      <c r="R312" s="55">
        <f>IF(ABS(N313-N311)&gt;180*60,ABS(N313-N311)-360*60,N313-N311)</f>
        <v>0</v>
      </c>
      <c r="S312" s="55">
        <f>IF(P312=0,PI()/2,ATAN(R312/P312))</f>
        <v>1.5707963267948966</v>
      </c>
      <c r="T312" s="55">
        <f>IF(O312=0,ABS(R312*COS((J311+J313)/2)),ABS(Q312/COS(S312)))</f>
        <v>0</v>
      </c>
      <c r="U312" s="66">
        <f>IF(O312+0.0000001&lt;0,S312*180/PI()+180,(IF(R312+0.0000001&lt;0,S312*180/PI()+360,S312*180/PI())))</f>
        <v>90</v>
      </c>
      <c r="V312" s="57">
        <f>T312*1.85532</f>
        <v>0</v>
      </c>
      <c r="W312" s="57"/>
      <c r="X312" s="67"/>
      <c r="Y312" s="57">
        <f>V312*(1+X312/100)</f>
        <v>0</v>
      </c>
      <c r="Z312" s="57"/>
      <c r="AA312" s="56" t="s">
        <v>54</v>
      </c>
      <c r="AB312" s="60"/>
      <c r="AC312" s="57"/>
    </row>
    <row r="313" spans="1:29" ht="12.95" customHeight="1">
      <c r="A313" s="51">
        <f t="shared" si="2"/>
        <v>154</v>
      </c>
      <c r="B313" s="52" t="s">
        <v>55</v>
      </c>
      <c r="C313" s="53"/>
      <c r="D313" s="81"/>
      <c r="E313" s="54"/>
      <c r="F313" s="53"/>
      <c r="G313" s="81"/>
      <c r="H313" s="54"/>
      <c r="I313" s="55">
        <f>IF(OR(C313&lt;0,D313&lt;0),C313-ABS(D313)/60,C313+ABS(D313)/60)</f>
        <v>0</v>
      </c>
      <c r="J313" s="55">
        <f>I313*PI()/180</f>
        <v>0</v>
      </c>
      <c r="K313" s="55">
        <f>SIN(J313)</f>
        <v>0</v>
      </c>
      <c r="L313" s="55">
        <f>3437.747*(LN(TAN(PI()/4+J313/2))-EE*K313-(EE^2)*(K313^3)/3)</f>
        <v>-3.8166658722360578E-13</v>
      </c>
      <c r="M313" s="55">
        <f>AA*(1-1/4*EE-3/64*EE^2-5/256*EE^3)*J313-AA*(3/8*EE+3/32*EE^2+45/1024*EE^3)*SIN(2*J313)+AA*(15/256*EE^2+45/1024*EE^3)*SIN(4*J313)</f>
        <v>0</v>
      </c>
      <c r="N313" s="55">
        <f>IF(OR(F313&lt;0,G313&lt;0),60*F313-ABS(G313),60*F313+ABS(G313))</f>
        <v>0</v>
      </c>
      <c r="O313" s="55"/>
      <c r="P313" s="55"/>
      <c r="Q313" s="55"/>
      <c r="R313" s="55"/>
      <c r="S313" s="55"/>
      <c r="T313" s="55"/>
      <c r="U313" s="56"/>
      <c r="V313" s="57"/>
      <c r="W313" s="57">
        <f>W311+V312</f>
        <v>0</v>
      </c>
      <c r="X313" s="58"/>
      <c r="Y313" s="57"/>
      <c r="Z313" s="57">
        <f>Z311+Y312</f>
        <v>0</v>
      </c>
      <c r="AA313" s="59"/>
      <c r="AB313" s="60">
        <f>IF(AA312=AA310,AB311+Y312,Y312)</f>
        <v>0</v>
      </c>
      <c r="AC313" s="57" t="str">
        <f>IF(AA312=AA314,"",AB313)</f>
        <v/>
      </c>
    </row>
    <row r="314" spans="1:29" ht="12.95" customHeight="1">
      <c r="A314" s="65"/>
      <c r="B314" s="52"/>
      <c r="C314" s="53"/>
      <c r="D314" s="81"/>
      <c r="E314" s="54"/>
      <c r="F314" s="53"/>
      <c r="G314" s="81"/>
      <c r="H314" s="54"/>
      <c r="I314" s="55"/>
      <c r="J314" s="55"/>
      <c r="K314" s="55"/>
      <c r="L314" s="55"/>
      <c r="M314" s="55"/>
      <c r="N314" s="55"/>
      <c r="O314" s="55">
        <f>I315-I313</f>
        <v>0</v>
      </c>
      <c r="P314" s="55">
        <f>L315-L313</f>
        <v>0</v>
      </c>
      <c r="Q314" s="55">
        <f>M315-M313</f>
        <v>0</v>
      </c>
      <c r="R314" s="55">
        <f>IF(ABS(N315-N313)&gt;180*60,ABS(N315-N313)-360*60,N315-N313)</f>
        <v>0</v>
      </c>
      <c r="S314" s="55">
        <f>IF(P314=0,PI()/2,ATAN(R314/P314))</f>
        <v>1.5707963267948966</v>
      </c>
      <c r="T314" s="55">
        <f>IF(O314=0,ABS(R314*COS((J313+J315)/2)),ABS(Q314/COS(S314)))</f>
        <v>0</v>
      </c>
      <c r="U314" s="66">
        <f>IF(O314+0.0000001&lt;0,S314*180/PI()+180,(IF(R314+0.0000001&lt;0,S314*180/PI()+360,S314*180/PI())))</f>
        <v>90</v>
      </c>
      <c r="V314" s="57">
        <f>T314*1.85532</f>
        <v>0</v>
      </c>
      <c r="W314" s="57"/>
      <c r="X314" s="67"/>
      <c r="Y314" s="57">
        <f>V314*(1+X314/100)</f>
        <v>0</v>
      </c>
      <c r="Z314" s="57"/>
      <c r="AA314" s="56" t="s">
        <v>54</v>
      </c>
      <c r="AB314" s="60"/>
      <c r="AC314" s="57"/>
    </row>
    <row r="315" spans="1:29" ht="12.95" customHeight="1">
      <c r="A315" s="51">
        <f t="shared" si="2"/>
        <v>155</v>
      </c>
      <c r="B315" s="52" t="s">
        <v>55</v>
      </c>
      <c r="C315" s="53"/>
      <c r="D315" s="81"/>
      <c r="E315" s="54"/>
      <c r="F315" s="53"/>
      <c r="G315" s="81"/>
      <c r="H315" s="54"/>
      <c r="I315" s="55">
        <f>IF(OR(C315&lt;0,D315&lt;0),C315-ABS(D315)/60,C315+ABS(D315)/60)</f>
        <v>0</v>
      </c>
      <c r="J315" s="55">
        <f>I315*PI()/180</f>
        <v>0</v>
      </c>
      <c r="K315" s="55">
        <f>SIN(J315)</f>
        <v>0</v>
      </c>
      <c r="L315" s="55">
        <f>3437.747*(LN(TAN(PI()/4+J315/2))-EE*K315-(EE^2)*(K315^3)/3)</f>
        <v>-3.8166658722360578E-13</v>
      </c>
      <c r="M315" s="55">
        <f>AA*(1-1/4*EE-3/64*EE^2-5/256*EE^3)*J315-AA*(3/8*EE+3/32*EE^2+45/1024*EE^3)*SIN(2*J315)+AA*(15/256*EE^2+45/1024*EE^3)*SIN(4*J315)</f>
        <v>0</v>
      </c>
      <c r="N315" s="55">
        <f>IF(OR(F315&lt;0,G315&lt;0),60*F315-ABS(G315),60*F315+ABS(G315))</f>
        <v>0</v>
      </c>
      <c r="O315" s="55"/>
      <c r="P315" s="55"/>
      <c r="Q315" s="55"/>
      <c r="R315" s="55"/>
      <c r="S315" s="55"/>
      <c r="T315" s="55"/>
      <c r="U315" s="56"/>
      <c r="V315" s="57"/>
      <c r="W315" s="57">
        <f>W313+V314</f>
        <v>0</v>
      </c>
      <c r="X315" s="58"/>
      <c r="Y315" s="57"/>
      <c r="Z315" s="57">
        <f>Z313+Y314</f>
        <v>0</v>
      </c>
      <c r="AA315" s="59"/>
      <c r="AB315" s="60">
        <f>IF(AA314=AA312,AB313+Y314,Y314)</f>
        <v>0</v>
      </c>
      <c r="AC315" s="57" t="str">
        <f>IF(AA314=AA316,"",AB315)</f>
        <v/>
      </c>
    </row>
    <row r="316" spans="1:29" ht="12.95" customHeight="1">
      <c r="A316" s="65"/>
      <c r="B316" s="52"/>
      <c r="C316" s="53"/>
      <c r="D316" s="81"/>
      <c r="E316" s="54"/>
      <c r="F316" s="53"/>
      <c r="G316" s="81"/>
      <c r="H316" s="54"/>
      <c r="I316" s="55"/>
      <c r="J316" s="55"/>
      <c r="K316" s="55"/>
      <c r="L316" s="55"/>
      <c r="M316" s="55"/>
      <c r="N316" s="55"/>
      <c r="O316" s="55">
        <f>I317-I315</f>
        <v>0</v>
      </c>
      <c r="P316" s="55">
        <f>L317-L315</f>
        <v>0</v>
      </c>
      <c r="Q316" s="55">
        <f>M317-M315</f>
        <v>0</v>
      </c>
      <c r="R316" s="55">
        <f>IF(ABS(N317-N315)&gt;180*60,ABS(N317-N315)-360*60,N317-N315)</f>
        <v>0</v>
      </c>
      <c r="S316" s="55">
        <f>IF(P316=0,PI()/2,ATAN(R316/P316))</f>
        <v>1.5707963267948966</v>
      </c>
      <c r="T316" s="55">
        <f>IF(O316=0,ABS(R316*COS((J315+J317)/2)),ABS(Q316/COS(S316)))</f>
        <v>0</v>
      </c>
      <c r="U316" s="66">
        <f>IF(O316+0.0000001&lt;0,S316*180/PI()+180,(IF(R316+0.0000001&lt;0,S316*180/PI()+360,S316*180/PI())))</f>
        <v>90</v>
      </c>
      <c r="V316" s="57">
        <f>T316*1.85532</f>
        <v>0</v>
      </c>
      <c r="W316" s="57"/>
      <c r="X316" s="67"/>
      <c r="Y316" s="57">
        <f>V316*(1+X316/100)</f>
        <v>0</v>
      </c>
      <c r="Z316" s="57"/>
      <c r="AA316" s="56" t="s">
        <v>54</v>
      </c>
      <c r="AB316" s="60"/>
      <c r="AC316" s="57"/>
    </row>
    <row r="317" spans="1:29" ht="12.95" customHeight="1">
      <c r="A317" s="51">
        <f t="shared" si="2"/>
        <v>156</v>
      </c>
      <c r="B317" s="52" t="s">
        <v>55</v>
      </c>
      <c r="C317" s="53"/>
      <c r="D317" s="81"/>
      <c r="E317" s="54"/>
      <c r="F317" s="53"/>
      <c r="G317" s="81"/>
      <c r="H317" s="54"/>
      <c r="I317" s="55">
        <f>IF(OR(C317&lt;0,D317&lt;0),C317-ABS(D317)/60,C317+ABS(D317)/60)</f>
        <v>0</v>
      </c>
      <c r="J317" s="55">
        <f>I317*PI()/180</f>
        <v>0</v>
      </c>
      <c r="K317" s="55">
        <f>SIN(J317)</f>
        <v>0</v>
      </c>
      <c r="L317" s="55">
        <f>3437.747*(LN(TAN(PI()/4+J317/2))-EE*K317-(EE^2)*(K317^3)/3)</f>
        <v>-3.8166658722360578E-13</v>
      </c>
      <c r="M317" s="55">
        <f>AA*(1-1/4*EE-3/64*EE^2-5/256*EE^3)*J317-AA*(3/8*EE+3/32*EE^2+45/1024*EE^3)*SIN(2*J317)+AA*(15/256*EE^2+45/1024*EE^3)*SIN(4*J317)</f>
        <v>0</v>
      </c>
      <c r="N317" s="55">
        <f>IF(OR(F317&lt;0,G317&lt;0),60*F317-ABS(G317),60*F317+ABS(G317))</f>
        <v>0</v>
      </c>
      <c r="O317" s="55"/>
      <c r="P317" s="55"/>
      <c r="Q317" s="55"/>
      <c r="R317" s="55"/>
      <c r="S317" s="55"/>
      <c r="T317" s="55"/>
      <c r="U317" s="56"/>
      <c r="V317" s="57"/>
      <c r="W317" s="57">
        <f>W315+V316</f>
        <v>0</v>
      </c>
      <c r="X317" s="58"/>
      <c r="Y317" s="57"/>
      <c r="Z317" s="57">
        <f>Z315+Y316</f>
        <v>0</v>
      </c>
      <c r="AA317" s="59"/>
      <c r="AB317" s="60">
        <f>IF(AA316=AA314,AB315+Y316,Y316)</f>
        <v>0</v>
      </c>
      <c r="AC317" s="57" t="str">
        <f>IF(AA316=AA318,"",AB317)</f>
        <v/>
      </c>
    </row>
    <row r="318" spans="1:29" ht="12.95" customHeight="1">
      <c r="A318" s="65"/>
      <c r="B318" s="52"/>
      <c r="C318" s="53"/>
      <c r="D318" s="81"/>
      <c r="E318" s="54"/>
      <c r="F318" s="53"/>
      <c r="G318" s="81"/>
      <c r="H318" s="54"/>
      <c r="I318" s="55"/>
      <c r="J318" s="55"/>
      <c r="K318" s="55"/>
      <c r="L318" s="55"/>
      <c r="M318" s="55"/>
      <c r="N318" s="55"/>
      <c r="O318" s="55">
        <f>I319-I317</f>
        <v>0</v>
      </c>
      <c r="P318" s="55">
        <f>L319-L317</f>
        <v>0</v>
      </c>
      <c r="Q318" s="55">
        <f>M319-M317</f>
        <v>0</v>
      </c>
      <c r="R318" s="55">
        <f>IF(ABS(N319-N317)&gt;180*60,ABS(N319-N317)-360*60,N319-N317)</f>
        <v>0</v>
      </c>
      <c r="S318" s="55">
        <f>IF(P318=0,PI()/2,ATAN(R318/P318))</f>
        <v>1.5707963267948966</v>
      </c>
      <c r="T318" s="55">
        <f>IF(O318=0,ABS(R318*COS((J317+J319)/2)),ABS(Q318/COS(S318)))</f>
        <v>0</v>
      </c>
      <c r="U318" s="66">
        <f>IF(O318+0.0000001&lt;0,S318*180/PI()+180,(IF(R318+0.0000001&lt;0,S318*180/PI()+360,S318*180/PI())))</f>
        <v>90</v>
      </c>
      <c r="V318" s="57">
        <f>T318*1.85532</f>
        <v>0</v>
      </c>
      <c r="W318" s="57"/>
      <c r="X318" s="67"/>
      <c r="Y318" s="57">
        <f>V318*(1+X318/100)</f>
        <v>0</v>
      </c>
      <c r="Z318" s="57"/>
      <c r="AA318" s="56" t="s">
        <v>54</v>
      </c>
      <c r="AB318" s="60"/>
      <c r="AC318" s="57"/>
    </row>
    <row r="319" spans="1:29" ht="12.95" customHeight="1">
      <c r="A319" s="51">
        <f t="shared" si="2"/>
        <v>157</v>
      </c>
      <c r="B319" s="52" t="s">
        <v>55</v>
      </c>
      <c r="C319" s="53"/>
      <c r="D319" s="81"/>
      <c r="E319" s="54"/>
      <c r="F319" s="53"/>
      <c r="G319" s="81"/>
      <c r="H319" s="54"/>
      <c r="I319" s="55">
        <f>IF(OR(C319&lt;0,D319&lt;0),C319-ABS(D319)/60,C319+ABS(D319)/60)</f>
        <v>0</v>
      </c>
      <c r="J319" s="55">
        <f>I319*PI()/180</f>
        <v>0</v>
      </c>
      <c r="K319" s="55">
        <f>SIN(J319)</f>
        <v>0</v>
      </c>
      <c r="L319" s="55">
        <f>3437.747*(LN(TAN(PI()/4+J319/2))-EE*K319-(EE^2)*(K319^3)/3)</f>
        <v>-3.8166658722360578E-13</v>
      </c>
      <c r="M319" s="55">
        <f>AA*(1-1/4*EE-3/64*EE^2-5/256*EE^3)*J319-AA*(3/8*EE+3/32*EE^2+45/1024*EE^3)*SIN(2*J319)+AA*(15/256*EE^2+45/1024*EE^3)*SIN(4*J319)</f>
        <v>0</v>
      </c>
      <c r="N319" s="55">
        <f>IF(OR(F319&lt;0,G319&lt;0),60*F319-ABS(G319),60*F319+ABS(G319))</f>
        <v>0</v>
      </c>
      <c r="O319" s="55"/>
      <c r="P319" s="55"/>
      <c r="Q319" s="55"/>
      <c r="R319" s="55"/>
      <c r="S319" s="55"/>
      <c r="T319" s="55"/>
      <c r="U319" s="56"/>
      <c r="V319" s="57"/>
      <c r="W319" s="57">
        <f>W317+V318</f>
        <v>0</v>
      </c>
      <c r="X319" s="58"/>
      <c r="Y319" s="57"/>
      <c r="Z319" s="57">
        <f>Z317+Y318</f>
        <v>0</v>
      </c>
      <c r="AA319" s="59"/>
      <c r="AB319" s="60">
        <f>IF(AA318=AA316,AB317+Y318,Y318)</f>
        <v>0</v>
      </c>
      <c r="AC319" s="57" t="str">
        <f>IF(AA318=AA320,"",AB319)</f>
        <v/>
      </c>
    </row>
    <row r="320" spans="1:29" ht="12.95" customHeight="1">
      <c r="A320" s="65"/>
      <c r="B320" s="52"/>
      <c r="C320" s="53"/>
      <c r="D320" s="81"/>
      <c r="E320" s="54"/>
      <c r="F320" s="53"/>
      <c r="G320" s="81"/>
      <c r="H320" s="54"/>
      <c r="I320" s="55"/>
      <c r="J320" s="55"/>
      <c r="K320" s="55"/>
      <c r="L320" s="55"/>
      <c r="M320" s="55"/>
      <c r="N320" s="55"/>
      <c r="O320" s="55">
        <f>I321-I319</f>
        <v>0</v>
      </c>
      <c r="P320" s="55">
        <f>L321-L319</f>
        <v>0</v>
      </c>
      <c r="Q320" s="55">
        <f>M321-M319</f>
        <v>0</v>
      </c>
      <c r="R320" s="55">
        <f>IF(ABS(N321-N319)&gt;180*60,ABS(N321-N319)-360*60,N321-N319)</f>
        <v>0</v>
      </c>
      <c r="S320" s="55">
        <f>IF(P320=0,PI()/2,ATAN(R320/P320))</f>
        <v>1.5707963267948966</v>
      </c>
      <c r="T320" s="55">
        <f>IF(O320=0,ABS(R320*COS((J319+J321)/2)),ABS(Q320/COS(S320)))</f>
        <v>0</v>
      </c>
      <c r="U320" s="66">
        <f>IF(O320+0.0000001&lt;0,S320*180/PI()+180,(IF(R320+0.0000001&lt;0,S320*180/PI()+360,S320*180/PI())))</f>
        <v>90</v>
      </c>
      <c r="V320" s="57">
        <f>T320*1.85532</f>
        <v>0</v>
      </c>
      <c r="W320" s="57"/>
      <c r="X320" s="67"/>
      <c r="Y320" s="57">
        <f>V320*(1+X320/100)</f>
        <v>0</v>
      </c>
      <c r="Z320" s="57"/>
      <c r="AA320" s="56" t="s">
        <v>54</v>
      </c>
      <c r="AB320" s="60"/>
      <c r="AC320" s="57"/>
    </row>
    <row r="321" spans="1:29" ht="12.95" customHeight="1">
      <c r="A321" s="51">
        <f t="shared" si="2"/>
        <v>158</v>
      </c>
      <c r="B321" s="52" t="s">
        <v>55</v>
      </c>
      <c r="C321" s="53"/>
      <c r="D321" s="81"/>
      <c r="E321" s="54"/>
      <c r="F321" s="53"/>
      <c r="G321" s="81"/>
      <c r="H321" s="54"/>
      <c r="I321" s="55">
        <f>IF(OR(C321&lt;0,D321&lt;0),C321-ABS(D321)/60,C321+ABS(D321)/60)</f>
        <v>0</v>
      </c>
      <c r="J321" s="55">
        <f>I321*PI()/180</f>
        <v>0</v>
      </c>
      <c r="K321" s="55">
        <f>SIN(J321)</f>
        <v>0</v>
      </c>
      <c r="L321" s="55">
        <f>3437.747*(LN(TAN(PI()/4+J321/2))-EE*K321-(EE^2)*(K321^3)/3)</f>
        <v>-3.8166658722360578E-13</v>
      </c>
      <c r="M321" s="55">
        <f>AA*(1-1/4*EE-3/64*EE^2-5/256*EE^3)*J321-AA*(3/8*EE+3/32*EE^2+45/1024*EE^3)*SIN(2*J321)+AA*(15/256*EE^2+45/1024*EE^3)*SIN(4*J321)</f>
        <v>0</v>
      </c>
      <c r="N321" s="55">
        <f>IF(OR(F321&lt;0,G321&lt;0),60*F321-ABS(G321),60*F321+ABS(G321))</f>
        <v>0</v>
      </c>
      <c r="O321" s="55"/>
      <c r="P321" s="55"/>
      <c r="Q321" s="55"/>
      <c r="R321" s="55"/>
      <c r="S321" s="55"/>
      <c r="T321" s="55"/>
      <c r="U321" s="56"/>
      <c r="V321" s="57"/>
      <c r="W321" s="57">
        <f>W319+V320</f>
        <v>0</v>
      </c>
      <c r="X321" s="58"/>
      <c r="Y321" s="57"/>
      <c r="Z321" s="57">
        <f>Z319+Y320</f>
        <v>0</v>
      </c>
      <c r="AA321" s="59"/>
      <c r="AB321" s="60">
        <f>IF(AA320=AA318,AB319+Y320,Y320)</f>
        <v>0</v>
      </c>
      <c r="AC321" s="57" t="str">
        <f>IF(AA320=AA322,"",AB321)</f>
        <v/>
      </c>
    </row>
    <row r="322" spans="1:29" ht="12.95" customHeight="1">
      <c r="A322" s="65"/>
      <c r="B322" s="52"/>
      <c r="C322" s="53"/>
      <c r="D322" s="81"/>
      <c r="E322" s="54"/>
      <c r="F322" s="53"/>
      <c r="G322" s="81"/>
      <c r="H322" s="54"/>
      <c r="I322" s="55"/>
      <c r="J322" s="55"/>
      <c r="K322" s="55"/>
      <c r="L322" s="55"/>
      <c r="M322" s="55"/>
      <c r="N322" s="55"/>
      <c r="O322" s="55">
        <f>I323-I321</f>
        <v>0</v>
      </c>
      <c r="P322" s="55">
        <f>L323-L321</f>
        <v>0</v>
      </c>
      <c r="Q322" s="55">
        <f>M323-M321</f>
        <v>0</v>
      </c>
      <c r="R322" s="55">
        <f>IF(ABS(N323-N321)&gt;180*60,ABS(N323-N321)-360*60,N323-N321)</f>
        <v>0</v>
      </c>
      <c r="S322" s="55">
        <f>IF(P322=0,PI()/2,ATAN(R322/P322))</f>
        <v>1.5707963267948966</v>
      </c>
      <c r="T322" s="55">
        <f>IF(O322=0,ABS(R322*COS((J321+J323)/2)),ABS(Q322/COS(S322)))</f>
        <v>0</v>
      </c>
      <c r="U322" s="66">
        <f>IF(O322+0.0000001&lt;0,S322*180/PI()+180,(IF(R322+0.0000001&lt;0,S322*180/PI()+360,S322*180/PI())))</f>
        <v>90</v>
      </c>
      <c r="V322" s="57">
        <f>T322*1.85532</f>
        <v>0</v>
      </c>
      <c r="W322" s="57"/>
      <c r="X322" s="67"/>
      <c r="Y322" s="57">
        <f>V322*(1+X322/100)</f>
        <v>0</v>
      </c>
      <c r="Z322" s="57"/>
      <c r="AA322" s="56" t="s">
        <v>54</v>
      </c>
      <c r="AB322" s="60"/>
      <c r="AC322" s="57"/>
    </row>
    <row r="323" spans="1:29" ht="12.95" customHeight="1">
      <c r="A323" s="51">
        <f t="shared" si="2"/>
        <v>159</v>
      </c>
      <c r="B323" s="52" t="s">
        <v>55</v>
      </c>
      <c r="C323" s="53"/>
      <c r="D323" s="81"/>
      <c r="E323" s="54"/>
      <c r="F323" s="53"/>
      <c r="G323" s="81"/>
      <c r="H323" s="54"/>
      <c r="I323" s="55">
        <f>IF(OR(C323&lt;0,D323&lt;0),C323-ABS(D323)/60,C323+ABS(D323)/60)</f>
        <v>0</v>
      </c>
      <c r="J323" s="55">
        <f>I323*PI()/180</f>
        <v>0</v>
      </c>
      <c r="K323" s="55">
        <f>SIN(J323)</f>
        <v>0</v>
      </c>
      <c r="L323" s="55">
        <f>3437.747*(LN(TAN(PI()/4+J323/2))-EE*K323-(EE^2)*(K323^3)/3)</f>
        <v>-3.8166658722360578E-13</v>
      </c>
      <c r="M323" s="55">
        <f>AA*(1-1/4*EE-3/64*EE^2-5/256*EE^3)*J323-AA*(3/8*EE+3/32*EE^2+45/1024*EE^3)*SIN(2*J323)+AA*(15/256*EE^2+45/1024*EE^3)*SIN(4*J323)</f>
        <v>0</v>
      </c>
      <c r="N323" s="55">
        <f>IF(OR(F323&lt;0,G323&lt;0),60*F323-ABS(G323),60*F323+ABS(G323))</f>
        <v>0</v>
      </c>
      <c r="O323" s="55"/>
      <c r="P323" s="55"/>
      <c r="Q323" s="55"/>
      <c r="R323" s="55"/>
      <c r="S323" s="55"/>
      <c r="T323" s="55"/>
      <c r="U323" s="56"/>
      <c r="V323" s="57"/>
      <c r="W323" s="57">
        <f>W321+V322</f>
        <v>0</v>
      </c>
      <c r="X323" s="58"/>
      <c r="Y323" s="57"/>
      <c r="Z323" s="57">
        <f>Z321+Y322</f>
        <v>0</v>
      </c>
      <c r="AA323" s="59"/>
      <c r="AB323" s="60">
        <f>IF(AA322=AA320,AB321+Y322,Y322)</f>
        <v>0</v>
      </c>
      <c r="AC323" s="57" t="str">
        <f>IF(AA322=AA324,"",AB323)</f>
        <v/>
      </c>
    </row>
    <row r="324" spans="1:29" ht="12.95" customHeight="1">
      <c r="A324" s="65"/>
      <c r="B324" s="52"/>
      <c r="C324" s="53"/>
      <c r="D324" s="81"/>
      <c r="E324" s="54"/>
      <c r="F324" s="53"/>
      <c r="G324" s="81"/>
      <c r="H324" s="54"/>
      <c r="I324" s="55"/>
      <c r="J324" s="55"/>
      <c r="K324" s="55"/>
      <c r="L324" s="55"/>
      <c r="M324" s="55"/>
      <c r="N324" s="55"/>
      <c r="O324" s="55">
        <f>I325-I323</f>
        <v>0</v>
      </c>
      <c r="P324" s="55">
        <f>L325-L323</f>
        <v>0</v>
      </c>
      <c r="Q324" s="55">
        <f>M325-M323</f>
        <v>0</v>
      </c>
      <c r="R324" s="55">
        <f>IF(ABS(N325-N323)&gt;180*60,ABS(N325-N323)-360*60,N325-N323)</f>
        <v>0</v>
      </c>
      <c r="S324" s="55">
        <f>IF(P324=0,PI()/2,ATAN(R324/P324))</f>
        <v>1.5707963267948966</v>
      </c>
      <c r="T324" s="55">
        <f>IF(O324=0,ABS(R324*COS((J323+J325)/2)),ABS(Q324/COS(S324)))</f>
        <v>0</v>
      </c>
      <c r="U324" s="66">
        <f>IF(O324+0.0000001&lt;0,S324*180/PI()+180,(IF(R324+0.0000001&lt;0,S324*180/PI()+360,S324*180/PI())))</f>
        <v>90</v>
      </c>
      <c r="V324" s="57">
        <f>T324*1.85532</f>
        <v>0</v>
      </c>
      <c r="W324" s="57"/>
      <c r="X324" s="67"/>
      <c r="Y324" s="57">
        <f>V324*(1+X324/100)</f>
        <v>0</v>
      </c>
      <c r="Z324" s="57"/>
      <c r="AA324" s="56" t="s">
        <v>54</v>
      </c>
      <c r="AB324" s="60"/>
      <c r="AC324" s="57"/>
    </row>
    <row r="325" spans="1:29" ht="12.95" customHeight="1">
      <c r="A325" s="51">
        <f t="shared" si="2"/>
        <v>160</v>
      </c>
      <c r="B325" s="52" t="s">
        <v>55</v>
      </c>
      <c r="C325" s="53"/>
      <c r="D325" s="81"/>
      <c r="E325" s="54"/>
      <c r="F325" s="53"/>
      <c r="G325" s="81"/>
      <c r="H325" s="54"/>
      <c r="I325" s="55">
        <f>IF(OR(C325&lt;0,D325&lt;0),C325-ABS(D325)/60,C325+ABS(D325)/60)</f>
        <v>0</v>
      </c>
      <c r="J325" s="55">
        <f>I325*PI()/180</f>
        <v>0</v>
      </c>
      <c r="K325" s="55">
        <f>SIN(J325)</f>
        <v>0</v>
      </c>
      <c r="L325" s="55">
        <f>3437.747*(LN(TAN(PI()/4+J325/2))-EE*K325-(EE^2)*(K325^3)/3)</f>
        <v>-3.8166658722360578E-13</v>
      </c>
      <c r="M325" s="55">
        <f>AA*(1-1/4*EE-3/64*EE^2-5/256*EE^3)*J325-AA*(3/8*EE+3/32*EE^2+45/1024*EE^3)*SIN(2*J325)+AA*(15/256*EE^2+45/1024*EE^3)*SIN(4*J325)</f>
        <v>0</v>
      </c>
      <c r="N325" s="55">
        <f>IF(OR(F325&lt;0,G325&lt;0),60*F325-ABS(G325),60*F325+ABS(G325))</f>
        <v>0</v>
      </c>
      <c r="O325" s="55"/>
      <c r="P325" s="55"/>
      <c r="Q325" s="55"/>
      <c r="R325" s="55"/>
      <c r="S325" s="55"/>
      <c r="T325" s="55"/>
      <c r="U325" s="56"/>
      <c r="V325" s="57"/>
      <c r="W325" s="57">
        <f>W323+V324</f>
        <v>0</v>
      </c>
      <c r="X325" s="58"/>
      <c r="Y325" s="57"/>
      <c r="Z325" s="57">
        <f>Z323+Y324</f>
        <v>0</v>
      </c>
      <c r="AA325" s="59"/>
      <c r="AB325" s="60">
        <f>IF(AA324=AA322,AB323+Y324,Y324)</f>
        <v>0</v>
      </c>
      <c r="AC325" s="57" t="str">
        <f>IF(AA324=AA326,"",AB325)</f>
        <v/>
      </c>
    </row>
    <row r="326" spans="1:29" ht="12.95" customHeight="1">
      <c r="A326" s="65"/>
      <c r="B326" s="52"/>
      <c r="C326" s="53"/>
      <c r="D326" s="81"/>
      <c r="E326" s="54"/>
      <c r="F326" s="53"/>
      <c r="G326" s="81"/>
      <c r="H326" s="54"/>
      <c r="I326" s="55"/>
      <c r="J326" s="55"/>
      <c r="K326" s="55"/>
      <c r="L326" s="55"/>
      <c r="M326" s="55"/>
      <c r="N326" s="55"/>
      <c r="O326" s="55">
        <f>I327-I325</f>
        <v>0</v>
      </c>
      <c r="P326" s="55">
        <f>L327-L325</f>
        <v>0</v>
      </c>
      <c r="Q326" s="55">
        <f>M327-M325</f>
        <v>0</v>
      </c>
      <c r="R326" s="55">
        <f>IF(ABS(N327-N325)&gt;180*60,ABS(N327-N325)-360*60,N327-N325)</f>
        <v>0</v>
      </c>
      <c r="S326" s="55">
        <f>IF(P326=0,PI()/2,ATAN(R326/P326))</f>
        <v>1.5707963267948966</v>
      </c>
      <c r="T326" s="55">
        <f>IF(O326=0,ABS(R326*COS((J325+J327)/2)),ABS(Q326/COS(S326)))</f>
        <v>0</v>
      </c>
      <c r="U326" s="66">
        <f>IF(O326+0.0000001&lt;0,S326*180/PI()+180,(IF(R326+0.0000001&lt;0,S326*180/PI()+360,S326*180/PI())))</f>
        <v>90</v>
      </c>
      <c r="V326" s="57">
        <f>T326*1.85532</f>
        <v>0</v>
      </c>
      <c r="W326" s="57"/>
      <c r="X326" s="67"/>
      <c r="Y326" s="57">
        <f>V326*(1+X326/100)</f>
        <v>0</v>
      </c>
      <c r="Z326" s="57"/>
      <c r="AA326" s="56" t="s">
        <v>54</v>
      </c>
      <c r="AB326" s="60"/>
      <c r="AC326" s="57"/>
    </row>
    <row r="327" spans="1:29" ht="12.95" customHeight="1">
      <c r="A327" s="51">
        <f t="shared" si="2"/>
        <v>161</v>
      </c>
      <c r="B327" s="52" t="s">
        <v>55</v>
      </c>
      <c r="C327" s="53"/>
      <c r="D327" s="81"/>
      <c r="E327" s="54"/>
      <c r="F327" s="53"/>
      <c r="G327" s="81"/>
      <c r="H327" s="54"/>
      <c r="I327" s="55">
        <f>IF(OR(C327&lt;0,D327&lt;0),C327-ABS(D327)/60,C327+ABS(D327)/60)</f>
        <v>0</v>
      </c>
      <c r="J327" s="55">
        <f>I327*PI()/180</f>
        <v>0</v>
      </c>
      <c r="K327" s="55">
        <f>SIN(J327)</f>
        <v>0</v>
      </c>
      <c r="L327" s="55">
        <f>3437.747*(LN(TAN(PI()/4+J327/2))-EE*K327-(EE^2)*(K327^3)/3)</f>
        <v>-3.8166658722360578E-13</v>
      </c>
      <c r="M327" s="55">
        <f>AA*(1-1/4*EE-3/64*EE^2-5/256*EE^3)*J327-AA*(3/8*EE+3/32*EE^2+45/1024*EE^3)*SIN(2*J327)+AA*(15/256*EE^2+45/1024*EE^3)*SIN(4*J327)</f>
        <v>0</v>
      </c>
      <c r="N327" s="55">
        <f>IF(OR(F327&lt;0,G327&lt;0),60*F327-ABS(G327),60*F327+ABS(G327))</f>
        <v>0</v>
      </c>
      <c r="O327" s="55"/>
      <c r="P327" s="55"/>
      <c r="Q327" s="55"/>
      <c r="R327" s="55"/>
      <c r="S327" s="55"/>
      <c r="T327" s="55"/>
      <c r="U327" s="56"/>
      <c r="V327" s="57"/>
      <c r="W327" s="57">
        <f>W325+V326</f>
        <v>0</v>
      </c>
      <c r="X327" s="58"/>
      <c r="Y327" s="57"/>
      <c r="Z327" s="57">
        <f>Z325+Y326</f>
        <v>0</v>
      </c>
      <c r="AA327" s="59"/>
      <c r="AB327" s="60">
        <f>IF(AA326=AA324,AB325+Y326,Y326)</f>
        <v>0</v>
      </c>
      <c r="AC327" s="57" t="str">
        <f>IF(AA326=AA328,"",AB327)</f>
        <v/>
      </c>
    </row>
    <row r="328" spans="1:29" ht="12.95" customHeight="1">
      <c r="A328" s="65"/>
      <c r="B328" s="52"/>
      <c r="C328" s="53"/>
      <c r="D328" s="81"/>
      <c r="E328" s="54"/>
      <c r="F328" s="53"/>
      <c r="G328" s="81"/>
      <c r="H328" s="54"/>
      <c r="I328" s="55"/>
      <c r="J328" s="55"/>
      <c r="K328" s="55"/>
      <c r="L328" s="55"/>
      <c r="M328" s="55"/>
      <c r="N328" s="55"/>
      <c r="O328" s="55">
        <f>I329-I327</f>
        <v>0</v>
      </c>
      <c r="P328" s="55">
        <f>L329-L327</f>
        <v>0</v>
      </c>
      <c r="Q328" s="55">
        <f>M329-M327</f>
        <v>0</v>
      </c>
      <c r="R328" s="55">
        <f>IF(ABS(N329-N327)&gt;180*60,ABS(N329-N327)-360*60,N329-N327)</f>
        <v>0</v>
      </c>
      <c r="S328" s="55">
        <f>IF(P328=0,PI()/2,ATAN(R328/P328))</f>
        <v>1.5707963267948966</v>
      </c>
      <c r="T328" s="55">
        <f>IF(O328=0,ABS(R328*COS((J327+J329)/2)),ABS(Q328/COS(S328)))</f>
        <v>0</v>
      </c>
      <c r="U328" s="66">
        <f>IF(O328+0.0000001&lt;0,S328*180/PI()+180,(IF(R328+0.0000001&lt;0,S328*180/PI()+360,S328*180/PI())))</f>
        <v>90</v>
      </c>
      <c r="V328" s="57">
        <f>T328*1.85532</f>
        <v>0</v>
      </c>
      <c r="W328" s="57"/>
      <c r="X328" s="67"/>
      <c r="Y328" s="57">
        <f>V328*(1+X328/100)</f>
        <v>0</v>
      </c>
      <c r="Z328" s="57"/>
      <c r="AA328" s="56" t="s">
        <v>54</v>
      </c>
      <c r="AB328" s="60"/>
      <c r="AC328" s="57"/>
    </row>
    <row r="329" spans="1:29" ht="12.95" customHeight="1">
      <c r="A329" s="51">
        <f t="shared" si="2"/>
        <v>162</v>
      </c>
      <c r="B329" s="52" t="s">
        <v>55</v>
      </c>
      <c r="C329" s="53"/>
      <c r="D329" s="81"/>
      <c r="E329" s="54"/>
      <c r="F329" s="53"/>
      <c r="G329" s="81"/>
      <c r="H329" s="54"/>
      <c r="I329" s="55">
        <f>IF(OR(C329&lt;0,D329&lt;0),C329-ABS(D329)/60,C329+ABS(D329)/60)</f>
        <v>0</v>
      </c>
      <c r="J329" s="55">
        <f>I329*PI()/180</f>
        <v>0</v>
      </c>
      <c r="K329" s="55">
        <f>SIN(J329)</f>
        <v>0</v>
      </c>
      <c r="L329" s="55">
        <f>3437.747*(LN(TAN(PI()/4+J329/2))-EE*K329-(EE^2)*(K329^3)/3)</f>
        <v>-3.8166658722360578E-13</v>
      </c>
      <c r="M329" s="55">
        <f>AA*(1-1/4*EE-3/64*EE^2-5/256*EE^3)*J329-AA*(3/8*EE+3/32*EE^2+45/1024*EE^3)*SIN(2*J329)+AA*(15/256*EE^2+45/1024*EE^3)*SIN(4*J329)</f>
        <v>0</v>
      </c>
      <c r="N329" s="55">
        <f>IF(OR(F329&lt;0,G329&lt;0),60*F329-ABS(G329),60*F329+ABS(G329))</f>
        <v>0</v>
      </c>
      <c r="O329" s="55"/>
      <c r="P329" s="55"/>
      <c r="Q329" s="55"/>
      <c r="R329" s="55"/>
      <c r="S329" s="55"/>
      <c r="T329" s="55"/>
      <c r="U329" s="56"/>
      <c r="V329" s="57"/>
      <c r="W329" s="57">
        <f>W327+V328</f>
        <v>0</v>
      </c>
      <c r="X329" s="58"/>
      <c r="Y329" s="57"/>
      <c r="Z329" s="57">
        <f>Z327+Y328</f>
        <v>0</v>
      </c>
      <c r="AA329" s="59"/>
      <c r="AB329" s="60">
        <f>IF(AA328=AA326,AB327+Y328,Y328)</f>
        <v>0</v>
      </c>
      <c r="AC329" s="57" t="str">
        <f>IF(AA328=AA330,"",AB329)</f>
        <v/>
      </c>
    </row>
    <row r="330" spans="1:29" ht="12.95" customHeight="1">
      <c r="A330" s="65"/>
      <c r="B330" s="52"/>
      <c r="C330" s="53"/>
      <c r="D330" s="81"/>
      <c r="E330" s="54"/>
      <c r="F330" s="53"/>
      <c r="G330" s="81"/>
      <c r="H330" s="54"/>
      <c r="I330" s="55"/>
      <c r="J330" s="55"/>
      <c r="K330" s="55"/>
      <c r="L330" s="55"/>
      <c r="M330" s="55"/>
      <c r="N330" s="55"/>
      <c r="O330" s="55">
        <f>I331-I329</f>
        <v>0</v>
      </c>
      <c r="P330" s="55">
        <f>L331-L329</f>
        <v>0</v>
      </c>
      <c r="Q330" s="55">
        <f>M331-M329</f>
        <v>0</v>
      </c>
      <c r="R330" s="55">
        <f>IF(ABS(N331-N329)&gt;180*60,ABS(N331-N329)-360*60,N331-N329)</f>
        <v>0</v>
      </c>
      <c r="S330" s="55">
        <f>IF(P330=0,PI()/2,ATAN(R330/P330))</f>
        <v>1.5707963267948966</v>
      </c>
      <c r="T330" s="55">
        <f>IF(O330=0,ABS(R330*COS((J329+J331)/2)),ABS(Q330/COS(S330)))</f>
        <v>0</v>
      </c>
      <c r="U330" s="66">
        <f>IF(O330+0.0000001&lt;0,S330*180/PI()+180,(IF(R330+0.0000001&lt;0,S330*180/PI()+360,S330*180/PI())))</f>
        <v>90</v>
      </c>
      <c r="V330" s="57">
        <f>T330*1.85532</f>
        <v>0</v>
      </c>
      <c r="W330" s="57"/>
      <c r="X330" s="67"/>
      <c r="Y330" s="57">
        <f>V330*(1+X330/100)</f>
        <v>0</v>
      </c>
      <c r="Z330" s="57"/>
      <c r="AA330" s="56" t="s">
        <v>54</v>
      </c>
      <c r="AB330" s="60"/>
      <c r="AC330" s="57"/>
    </row>
    <row r="331" spans="1:29" ht="12.95" customHeight="1">
      <c r="A331" s="51">
        <f t="shared" si="2"/>
        <v>163</v>
      </c>
      <c r="B331" s="52" t="s">
        <v>55</v>
      </c>
      <c r="C331" s="53"/>
      <c r="D331" s="81"/>
      <c r="E331" s="54"/>
      <c r="F331" s="53"/>
      <c r="G331" s="81"/>
      <c r="H331" s="54"/>
      <c r="I331" s="55">
        <f>IF(OR(C331&lt;0,D331&lt;0),C331-ABS(D331)/60,C331+ABS(D331)/60)</f>
        <v>0</v>
      </c>
      <c r="J331" s="55">
        <f>I331*PI()/180</f>
        <v>0</v>
      </c>
      <c r="K331" s="55">
        <f>SIN(J331)</f>
        <v>0</v>
      </c>
      <c r="L331" s="55">
        <f>3437.747*(LN(TAN(PI()/4+J331/2))-EE*K331-(EE^2)*(K331^3)/3)</f>
        <v>-3.8166658722360578E-13</v>
      </c>
      <c r="M331" s="55">
        <f>AA*(1-1/4*EE-3/64*EE^2-5/256*EE^3)*J331-AA*(3/8*EE+3/32*EE^2+45/1024*EE^3)*SIN(2*J331)+AA*(15/256*EE^2+45/1024*EE^3)*SIN(4*J331)</f>
        <v>0</v>
      </c>
      <c r="N331" s="55">
        <f>IF(OR(F331&lt;0,G331&lt;0),60*F331-ABS(G331),60*F331+ABS(G331))</f>
        <v>0</v>
      </c>
      <c r="O331" s="55"/>
      <c r="P331" s="55"/>
      <c r="Q331" s="55"/>
      <c r="R331" s="55"/>
      <c r="S331" s="55"/>
      <c r="T331" s="55"/>
      <c r="U331" s="56"/>
      <c r="V331" s="57"/>
      <c r="W331" s="57">
        <f>W329+V330</f>
        <v>0</v>
      </c>
      <c r="X331" s="58"/>
      <c r="Y331" s="57"/>
      <c r="Z331" s="57">
        <f>Z329+Y330</f>
        <v>0</v>
      </c>
      <c r="AA331" s="59"/>
      <c r="AB331" s="60">
        <f>IF(AA330=AA328,AB329+Y330,Y330)</f>
        <v>0</v>
      </c>
      <c r="AC331" s="57" t="str">
        <f>IF(AA330=AA332,"",AB331)</f>
        <v/>
      </c>
    </row>
    <row r="332" spans="1:29" ht="12.95" customHeight="1">
      <c r="A332" s="65"/>
      <c r="B332" s="52"/>
      <c r="C332" s="53"/>
      <c r="D332" s="81"/>
      <c r="E332" s="54"/>
      <c r="F332" s="53"/>
      <c r="G332" s="81"/>
      <c r="H332" s="54"/>
      <c r="I332" s="55"/>
      <c r="J332" s="55"/>
      <c r="K332" s="55"/>
      <c r="L332" s="55"/>
      <c r="M332" s="55"/>
      <c r="N332" s="55"/>
      <c r="O332" s="55">
        <f>I333-I331</f>
        <v>0</v>
      </c>
      <c r="P332" s="55">
        <f>L333-L331</f>
        <v>0</v>
      </c>
      <c r="Q332" s="55">
        <f>M333-M331</f>
        <v>0</v>
      </c>
      <c r="R332" s="55">
        <f>IF(ABS(N333-N331)&gt;180*60,ABS(N333-N331)-360*60,N333-N331)</f>
        <v>0</v>
      </c>
      <c r="S332" s="55">
        <f>IF(P332=0,PI()/2,ATAN(R332/P332))</f>
        <v>1.5707963267948966</v>
      </c>
      <c r="T332" s="55">
        <f>IF(O332=0,ABS(R332*COS((J331+J333)/2)),ABS(Q332/COS(S332)))</f>
        <v>0</v>
      </c>
      <c r="U332" s="66">
        <f>IF(O332+0.0000001&lt;0,S332*180/PI()+180,(IF(R332+0.0000001&lt;0,S332*180/PI()+360,S332*180/PI())))</f>
        <v>90</v>
      </c>
      <c r="V332" s="57">
        <f>T332*1.85532</f>
        <v>0</v>
      </c>
      <c r="W332" s="57"/>
      <c r="X332" s="67"/>
      <c r="Y332" s="57">
        <f>V332*(1+X332/100)</f>
        <v>0</v>
      </c>
      <c r="Z332" s="57"/>
      <c r="AA332" s="56" t="s">
        <v>54</v>
      </c>
      <c r="AB332" s="60"/>
      <c r="AC332" s="57"/>
    </row>
    <row r="333" spans="1:29" ht="12.95" customHeight="1">
      <c r="A333" s="51">
        <f t="shared" si="2"/>
        <v>164</v>
      </c>
      <c r="B333" s="52" t="s">
        <v>55</v>
      </c>
      <c r="C333" s="53"/>
      <c r="D333" s="81"/>
      <c r="E333" s="54"/>
      <c r="F333" s="53"/>
      <c r="G333" s="81"/>
      <c r="H333" s="54"/>
      <c r="I333" s="55">
        <f>IF(OR(C333&lt;0,D333&lt;0),C333-ABS(D333)/60,C333+ABS(D333)/60)</f>
        <v>0</v>
      </c>
      <c r="J333" s="55">
        <f>I333*PI()/180</f>
        <v>0</v>
      </c>
      <c r="K333" s="55">
        <f>SIN(J333)</f>
        <v>0</v>
      </c>
      <c r="L333" s="55">
        <f>3437.747*(LN(TAN(PI()/4+J333/2))-EE*K333-(EE^2)*(K333^3)/3)</f>
        <v>-3.8166658722360578E-13</v>
      </c>
      <c r="M333" s="55">
        <f>AA*(1-1/4*EE-3/64*EE^2-5/256*EE^3)*J333-AA*(3/8*EE+3/32*EE^2+45/1024*EE^3)*SIN(2*J333)+AA*(15/256*EE^2+45/1024*EE^3)*SIN(4*J333)</f>
        <v>0</v>
      </c>
      <c r="N333" s="55">
        <f>IF(OR(F333&lt;0,G333&lt;0),60*F333-ABS(G333),60*F333+ABS(G333))</f>
        <v>0</v>
      </c>
      <c r="O333" s="55"/>
      <c r="P333" s="55"/>
      <c r="Q333" s="55"/>
      <c r="R333" s="55"/>
      <c r="S333" s="55"/>
      <c r="T333" s="55"/>
      <c r="U333" s="56"/>
      <c r="V333" s="57"/>
      <c r="W333" s="57">
        <f>W331+V332</f>
        <v>0</v>
      </c>
      <c r="X333" s="58"/>
      <c r="Y333" s="57"/>
      <c r="Z333" s="57">
        <f>Z331+Y332</f>
        <v>0</v>
      </c>
      <c r="AA333" s="59"/>
      <c r="AB333" s="60">
        <f>IF(AA332=AA330,AB331+Y332,Y332)</f>
        <v>0</v>
      </c>
      <c r="AC333" s="57" t="str">
        <f>IF(AA332=AA334,"",AB333)</f>
        <v/>
      </c>
    </row>
    <row r="334" spans="1:29" ht="12.95" customHeight="1">
      <c r="A334" s="65"/>
      <c r="B334" s="52"/>
      <c r="C334" s="53"/>
      <c r="D334" s="81"/>
      <c r="E334" s="54"/>
      <c r="F334" s="53"/>
      <c r="G334" s="81"/>
      <c r="H334" s="54"/>
      <c r="I334" s="55"/>
      <c r="J334" s="55"/>
      <c r="K334" s="55"/>
      <c r="L334" s="55"/>
      <c r="M334" s="55"/>
      <c r="N334" s="55"/>
      <c r="O334" s="55">
        <f>I335-I333</f>
        <v>0</v>
      </c>
      <c r="P334" s="55">
        <f>L335-L333</f>
        <v>0</v>
      </c>
      <c r="Q334" s="55">
        <f>M335-M333</f>
        <v>0</v>
      </c>
      <c r="R334" s="55">
        <f>IF(ABS(N335-N333)&gt;180*60,ABS(N335-N333)-360*60,N335-N333)</f>
        <v>0</v>
      </c>
      <c r="S334" s="55">
        <f>IF(P334=0,PI()/2,ATAN(R334/P334))</f>
        <v>1.5707963267948966</v>
      </c>
      <c r="T334" s="55">
        <f>IF(O334=0,ABS(R334*COS((J333+J335)/2)),ABS(Q334/COS(S334)))</f>
        <v>0</v>
      </c>
      <c r="U334" s="66">
        <f>IF(O334+0.0000001&lt;0,S334*180/PI()+180,(IF(R334+0.0000001&lt;0,S334*180/PI()+360,S334*180/PI())))</f>
        <v>90</v>
      </c>
      <c r="V334" s="57">
        <f>T334*1.85532</f>
        <v>0</v>
      </c>
      <c r="W334" s="57"/>
      <c r="X334" s="67"/>
      <c r="Y334" s="57">
        <f>V334*(1+X334/100)</f>
        <v>0</v>
      </c>
      <c r="Z334" s="57"/>
      <c r="AA334" s="56" t="s">
        <v>54</v>
      </c>
      <c r="AB334" s="60"/>
      <c r="AC334" s="57"/>
    </row>
    <row r="335" spans="1:29" ht="12.95" customHeight="1">
      <c r="A335" s="51">
        <f t="shared" si="2"/>
        <v>165</v>
      </c>
      <c r="B335" s="52" t="s">
        <v>55</v>
      </c>
      <c r="C335" s="53"/>
      <c r="D335" s="81"/>
      <c r="E335" s="54"/>
      <c r="F335" s="53"/>
      <c r="G335" s="81"/>
      <c r="H335" s="54"/>
      <c r="I335" s="55">
        <f>IF(OR(C335&lt;0,D335&lt;0),C335-ABS(D335)/60,C335+ABS(D335)/60)</f>
        <v>0</v>
      </c>
      <c r="J335" s="55">
        <f>I335*PI()/180</f>
        <v>0</v>
      </c>
      <c r="K335" s="55">
        <f>SIN(J335)</f>
        <v>0</v>
      </c>
      <c r="L335" s="55">
        <f>3437.747*(LN(TAN(PI()/4+J335/2))-EE*K335-(EE^2)*(K335^3)/3)</f>
        <v>-3.8166658722360578E-13</v>
      </c>
      <c r="M335" s="55">
        <f>AA*(1-1/4*EE-3/64*EE^2-5/256*EE^3)*J335-AA*(3/8*EE+3/32*EE^2+45/1024*EE^3)*SIN(2*J335)+AA*(15/256*EE^2+45/1024*EE^3)*SIN(4*J335)</f>
        <v>0</v>
      </c>
      <c r="N335" s="55">
        <f>IF(OR(F335&lt;0,G335&lt;0),60*F335-ABS(G335),60*F335+ABS(G335))</f>
        <v>0</v>
      </c>
      <c r="O335" s="55"/>
      <c r="P335" s="55"/>
      <c r="Q335" s="55"/>
      <c r="R335" s="55"/>
      <c r="S335" s="55"/>
      <c r="T335" s="55"/>
      <c r="U335" s="56"/>
      <c r="V335" s="57"/>
      <c r="W335" s="57">
        <f>W333+V334</f>
        <v>0</v>
      </c>
      <c r="X335" s="58"/>
      <c r="Y335" s="57"/>
      <c r="Z335" s="57">
        <f>Z333+Y334</f>
        <v>0</v>
      </c>
      <c r="AA335" s="59"/>
      <c r="AB335" s="60">
        <f>IF(AA334=AA332,AB333+Y334,Y334)</f>
        <v>0</v>
      </c>
      <c r="AC335" s="57" t="str">
        <f>IF(AA334=AA336,"",AB335)</f>
        <v/>
      </c>
    </row>
    <row r="336" spans="1:29" ht="12.95" customHeight="1">
      <c r="A336" s="65"/>
      <c r="B336" s="52"/>
      <c r="C336" s="53"/>
      <c r="D336" s="81"/>
      <c r="E336" s="54"/>
      <c r="F336" s="53"/>
      <c r="G336" s="81"/>
      <c r="H336" s="54"/>
      <c r="I336" s="55"/>
      <c r="J336" s="55"/>
      <c r="K336" s="55"/>
      <c r="L336" s="55"/>
      <c r="M336" s="55"/>
      <c r="N336" s="55"/>
      <c r="O336" s="55">
        <f>I337-I335</f>
        <v>0</v>
      </c>
      <c r="P336" s="55">
        <f>L337-L335</f>
        <v>0</v>
      </c>
      <c r="Q336" s="55">
        <f>M337-M335</f>
        <v>0</v>
      </c>
      <c r="R336" s="55">
        <f>IF(ABS(N337-N335)&gt;180*60,ABS(N337-N335)-360*60,N337-N335)</f>
        <v>0</v>
      </c>
      <c r="S336" s="55">
        <f>IF(P336=0,PI()/2,ATAN(R336/P336))</f>
        <v>1.5707963267948966</v>
      </c>
      <c r="T336" s="55">
        <f>IF(O336=0,ABS(R336*COS((J335+J337)/2)),ABS(Q336/COS(S336)))</f>
        <v>0</v>
      </c>
      <c r="U336" s="66">
        <f>IF(O336+0.0000001&lt;0,S336*180/PI()+180,(IF(R336+0.0000001&lt;0,S336*180/PI()+360,S336*180/PI())))</f>
        <v>90</v>
      </c>
      <c r="V336" s="57">
        <f>T336*1.85532</f>
        <v>0</v>
      </c>
      <c r="W336" s="57"/>
      <c r="X336" s="67"/>
      <c r="Y336" s="57">
        <f>V336*(1+X336/100)</f>
        <v>0</v>
      </c>
      <c r="Z336" s="57"/>
      <c r="AA336" s="56" t="s">
        <v>54</v>
      </c>
      <c r="AB336" s="60"/>
      <c r="AC336" s="57"/>
    </row>
    <row r="337" spans="1:29" ht="12.95" customHeight="1">
      <c r="A337" s="51">
        <f t="shared" si="2"/>
        <v>166</v>
      </c>
      <c r="B337" s="52" t="s">
        <v>55</v>
      </c>
      <c r="C337" s="53"/>
      <c r="D337" s="81"/>
      <c r="E337" s="54"/>
      <c r="F337" s="53"/>
      <c r="G337" s="81"/>
      <c r="H337" s="54"/>
      <c r="I337" s="55">
        <f>IF(OR(C337&lt;0,D337&lt;0),C337-ABS(D337)/60,C337+ABS(D337)/60)</f>
        <v>0</v>
      </c>
      <c r="J337" s="55">
        <f>I337*PI()/180</f>
        <v>0</v>
      </c>
      <c r="K337" s="55">
        <f>SIN(J337)</f>
        <v>0</v>
      </c>
      <c r="L337" s="55">
        <f>3437.747*(LN(TAN(PI()/4+J337/2))-EE*K337-(EE^2)*(K337^3)/3)</f>
        <v>-3.8166658722360578E-13</v>
      </c>
      <c r="M337" s="55">
        <f>AA*(1-1/4*EE-3/64*EE^2-5/256*EE^3)*J337-AA*(3/8*EE+3/32*EE^2+45/1024*EE^3)*SIN(2*J337)+AA*(15/256*EE^2+45/1024*EE^3)*SIN(4*J337)</f>
        <v>0</v>
      </c>
      <c r="N337" s="55">
        <f>IF(OR(F337&lt;0,G337&lt;0),60*F337-ABS(G337),60*F337+ABS(G337))</f>
        <v>0</v>
      </c>
      <c r="O337" s="55"/>
      <c r="P337" s="55"/>
      <c r="Q337" s="55"/>
      <c r="R337" s="55"/>
      <c r="S337" s="55"/>
      <c r="T337" s="55"/>
      <c r="U337" s="56"/>
      <c r="V337" s="57"/>
      <c r="W337" s="57">
        <f>W335+V336</f>
        <v>0</v>
      </c>
      <c r="X337" s="58"/>
      <c r="Y337" s="57"/>
      <c r="Z337" s="57">
        <f>Z335+Y336</f>
        <v>0</v>
      </c>
      <c r="AA337" s="59"/>
      <c r="AB337" s="60">
        <f>IF(AA336=AA334,AB335+Y336,Y336)</f>
        <v>0</v>
      </c>
      <c r="AC337" s="57" t="str">
        <f>IF(AA336=AA338,"",AB337)</f>
        <v/>
      </c>
    </row>
    <row r="338" spans="1:29" ht="12.95" customHeight="1">
      <c r="A338" s="65"/>
      <c r="B338" s="52"/>
      <c r="C338" s="53"/>
      <c r="D338" s="81"/>
      <c r="E338" s="54"/>
      <c r="F338" s="53"/>
      <c r="G338" s="81"/>
      <c r="H338" s="54"/>
      <c r="I338" s="55"/>
      <c r="J338" s="55"/>
      <c r="K338" s="55"/>
      <c r="L338" s="55"/>
      <c r="M338" s="55"/>
      <c r="N338" s="55"/>
      <c r="O338" s="55">
        <f>I339-I337</f>
        <v>0</v>
      </c>
      <c r="P338" s="55">
        <f>L339-L337</f>
        <v>0</v>
      </c>
      <c r="Q338" s="55">
        <f>M339-M337</f>
        <v>0</v>
      </c>
      <c r="R338" s="55">
        <f>IF(ABS(N339-N337)&gt;180*60,ABS(N339-N337)-360*60,N339-N337)</f>
        <v>0</v>
      </c>
      <c r="S338" s="55">
        <f>IF(P338=0,PI()/2,ATAN(R338/P338))</f>
        <v>1.5707963267948966</v>
      </c>
      <c r="T338" s="55">
        <f>IF(O338=0,ABS(R338*COS((J337+J339)/2)),ABS(Q338/COS(S338)))</f>
        <v>0</v>
      </c>
      <c r="U338" s="66">
        <f>IF(O338+0.0000001&lt;0,S338*180/PI()+180,(IF(R338+0.0000001&lt;0,S338*180/PI()+360,S338*180/PI())))</f>
        <v>90</v>
      </c>
      <c r="V338" s="57">
        <f>T338*1.85532</f>
        <v>0</v>
      </c>
      <c r="W338" s="57"/>
      <c r="X338" s="67"/>
      <c r="Y338" s="57">
        <f>V338*(1+X338/100)</f>
        <v>0</v>
      </c>
      <c r="Z338" s="57"/>
      <c r="AA338" s="56" t="s">
        <v>54</v>
      </c>
      <c r="AB338" s="60"/>
      <c r="AC338" s="57"/>
    </row>
    <row r="339" spans="1:29" ht="12.95" customHeight="1">
      <c r="A339" s="51">
        <f t="shared" si="2"/>
        <v>167</v>
      </c>
      <c r="B339" s="52" t="s">
        <v>55</v>
      </c>
      <c r="C339" s="53"/>
      <c r="D339" s="81"/>
      <c r="E339" s="54"/>
      <c r="F339" s="53"/>
      <c r="G339" s="81"/>
      <c r="H339" s="54"/>
      <c r="I339" s="55">
        <f>IF(OR(C339&lt;0,D339&lt;0),C339-ABS(D339)/60,C339+ABS(D339)/60)</f>
        <v>0</v>
      </c>
      <c r="J339" s="55">
        <f>I339*PI()/180</f>
        <v>0</v>
      </c>
      <c r="K339" s="55">
        <f>SIN(J339)</f>
        <v>0</v>
      </c>
      <c r="L339" s="55">
        <f>3437.747*(LN(TAN(PI()/4+J339/2))-EE*K339-(EE^2)*(K339^3)/3)</f>
        <v>-3.8166658722360578E-13</v>
      </c>
      <c r="M339" s="55">
        <f>AA*(1-1/4*EE-3/64*EE^2-5/256*EE^3)*J339-AA*(3/8*EE+3/32*EE^2+45/1024*EE^3)*SIN(2*J339)+AA*(15/256*EE^2+45/1024*EE^3)*SIN(4*J339)</f>
        <v>0</v>
      </c>
      <c r="N339" s="55">
        <f>IF(OR(F339&lt;0,G339&lt;0),60*F339-ABS(G339),60*F339+ABS(G339))</f>
        <v>0</v>
      </c>
      <c r="O339" s="55"/>
      <c r="P339" s="55"/>
      <c r="Q339" s="55"/>
      <c r="R339" s="55"/>
      <c r="S339" s="55"/>
      <c r="T339" s="55"/>
      <c r="U339" s="56"/>
      <c r="V339" s="57"/>
      <c r="W339" s="57">
        <f>W337+V338</f>
        <v>0</v>
      </c>
      <c r="X339" s="58"/>
      <c r="Y339" s="57"/>
      <c r="Z339" s="57">
        <f>Z337+Y338</f>
        <v>0</v>
      </c>
      <c r="AA339" s="59"/>
      <c r="AB339" s="60">
        <f>IF(AA338=AA336,AB337+Y338,Y338)</f>
        <v>0</v>
      </c>
      <c r="AC339" s="57" t="str">
        <f>IF(AA338=AA340,"",AB339)</f>
        <v/>
      </c>
    </row>
    <row r="340" spans="1:29" ht="12.95" customHeight="1">
      <c r="A340" s="65"/>
      <c r="B340" s="52"/>
      <c r="C340" s="53"/>
      <c r="D340" s="81"/>
      <c r="E340" s="54"/>
      <c r="F340" s="53"/>
      <c r="G340" s="81"/>
      <c r="H340" s="54"/>
      <c r="I340" s="55"/>
      <c r="J340" s="55"/>
      <c r="K340" s="55"/>
      <c r="L340" s="55"/>
      <c r="M340" s="55"/>
      <c r="N340" s="55"/>
      <c r="O340" s="55">
        <f>I341-I339</f>
        <v>0</v>
      </c>
      <c r="P340" s="55">
        <f>L341-L339</f>
        <v>0</v>
      </c>
      <c r="Q340" s="55">
        <f>M341-M339</f>
        <v>0</v>
      </c>
      <c r="R340" s="55">
        <f>IF(ABS(N341-N339)&gt;180*60,ABS(N341-N339)-360*60,N341-N339)</f>
        <v>0</v>
      </c>
      <c r="S340" s="55">
        <f>IF(P340=0,PI()/2,ATAN(R340/P340))</f>
        <v>1.5707963267948966</v>
      </c>
      <c r="T340" s="55">
        <f>IF(O340=0,ABS(R340*COS((J339+J341)/2)),ABS(Q340/COS(S340)))</f>
        <v>0</v>
      </c>
      <c r="U340" s="66">
        <f>IF(O340+0.0000001&lt;0,S340*180/PI()+180,(IF(R340+0.0000001&lt;0,S340*180/PI()+360,S340*180/PI())))</f>
        <v>90</v>
      </c>
      <c r="V340" s="57">
        <f>T340*1.85532</f>
        <v>0</v>
      </c>
      <c r="W340" s="57"/>
      <c r="X340" s="67"/>
      <c r="Y340" s="57">
        <f>V340*(1+X340/100)</f>
        <v>0</v>
      </c>
      <c r="Z340" s="57"/>
      <c r="AA340" s="56" t="s">
        <v>54</v>
      </c>
      <c r="AB340" s="60"/>
      <c r="AC340" s="57"/>
    </row>
    <row r="341" spans="1:29" ht="12.95" customHeight="1">
      <c r="A341" s="51">
        <f t="shared" si="2"/>
        <v>168</v>
      </c>
      <c r="B341" s="52" t="s">
        <v>55</v>
      </c>
      <c r="C341" s="53"/>
      <c r="D341" s="81"/>
      <c r="E341" s="54"/>
      <c r="F341" s="53"/>
      <c r="G341" s="81"/>
      <c r="H341" s="54"/>
      <c r="I341" s="55">
        <f>IF(OR(C341&lt;0,D341&lt;0),C341-ABS(D341)/60,C341+ABS(D341)/60)</f>
        <v>0</v>
      </c>
      <c r="J341" s="55">
        <f>I341*PI()/180</f>
        <v>0</v>
      </c>
      <c r="K341" s="55">
        <f>SIN(J341)</f>
        <v>0</v>
      </c>
      <c r="L341" s="55">
        <f>3437.747*(LN(TAN(PI()/4+J341/2))-EE*K341-(EE^2)*(K341^3)/3)</f>
        <v>-3.8166658722360578E-13</v>
      </c>
      <c r="M341" s="55">
        <f>AA*(1-1/4*EE-3/64*EE^2-5/256*EE^3)*J341-AA*(3/8*EE+3/32*EE^2+45/1024*EE^3)*SIN(2*J341)+AA*(15/256*EE^2+45/1024*EE^3)*SIN(4*J341)</f>
        <v>0</v>
      </c>
      <c r="N341" s="55">
        <f>IF(OR(F341&lt;0,G341&lt;0),60*F341-ABS(G341),60*F341+ABS(G341))</f>
        <v>0</v>
      </c>
      <c r="O341" s="55"/>
      <c r="P341" s="55"/>
      <c r="Q341" s="55"/>
      <c r="R341" s="55"/>
      <c r="S341" s="55"/>
      <c r="T341" s="55"/>
      <c r="U341" s="56"/>
      <c r="V341" s="57"/>
      <c r="W341" s="57">
        <f>W339+V340</f>
        <v>0</v>
      </c>
      <c r="X341" s="58"/>
      <c r="Y341" s="57"/>
      <c r="Z341" s="57">
        <f>Z339+Y340</f>
        <v>0</v>
      </c>
      <c r="AA341" s="59"/>
      <c r="AB341" s="60">
        <f>IF(AA340=AA338,AB339+Y340,Y340)</f>
        <v>0</v>
      </c>
      <c r="AC341" s="57" t="str">
        <f>IF(AA340=AA342,"",AB341)</f>
        <v/>
      </c>
    </row>
    <row r="342" spans="1:29" ht="12.95" customHeight="1">
      <c r="A342" s="65"/>
      <c r="B342" s="52"/>
      <c r="C342" s="53"/>
      <c r="D342" s="81"/>
      <c r="E342" s="54"/>
      <c r="F342" s="53"/>
      <c r="G342" s="81"/>
      <c r="H342" s="54"/>
      <c r="I342" s="55"/>
      <c r="J342" s="55"/>
      <c r="K342" s="55"/>
      <c r="L342" s="55"/>
      <c r="M342" s="55"/>
      <c r="N342" s="55"/>
      <c r="O342" s="55">
        <f>I343-I341</f>
        <v>0</v>
      </c>
      <c r="P342" s="55">
        <f>L343-L341</f>
        <v>0</v>
      </c>
      <c r="Q342" s="55">
        <f>M343-M341</f>
        <v>0</v>
      </c>
      <c r="R342" s="55">
        <f>IF(ABS(N343-N341)&gt;180*60,ABS(N343-N341)-360*60,N343-N341)</f>
        <v>0</v>
      </c>
      <c r="S342" s="55">
        <f>IF(P342=0,PI()/2,ATAN(R342/P342))</f>
        <v>1.5707963267948966</v>
      </c>
      <c r="T342" s="55">
        <f>IF(O342=0,ABS(R342*COS((J341+J343)/2)),ABS(Q342/COS(S342)))</f>
        <v>0</v>
      </c>
      <c r="U342" s="66">
        <f>IF(O342+0.0000001&lt;0,S342*180/PI()+180,(IF(R342+0.0000001&lt;0,S342*180/PI()+360,S342*180/PI())))</f>
        <v>90</v>
      </c>
      <c r="V342" s="57">
        <f>T342*1.85532</f>
        <v>0</v>
      </c>
      <c r="W342" s="57"/>
      <c r="X342" s="67"/>
      <c r="Y342" s="57">
        <f>V342*(1+X342/100)</f>
        <v>0</v>
      </c>
      <c r="Z342" s="57"/>
      <c r="AA342" s="56" t="s">
        <v>54</v>
      </c>
      <c r="AB342" s="60"/>
      <c r="AC342" s="57"/>
    </row>
    <row r="343" spans="1:29" ht="12.95" customHeight="1">
      <c r="A343" s="51">
        <f t="shared" si="2"/>
        <v>169</v>
      </c>
      <c r="B343" s="52" t="s">
        <v>55</v>
      </c>
      <c r="C343" s="53"/>
      <c r="D343" s="81"/>
      <c r="E343" s="54"/>
      <c r="F343" s="53"/>
      <c r="G343" s="81"/>
      <c r="H343" s="54"/>
      <c r="I343" s="55">
        <f>IF(OR(C343&lt;0,D343&lt;0),C343-ABS(D343)/60,C343+ABS(D343)/60)</f>
        <v>0</v>
      </c>
      <c r="J343" s="55">
        <f>I343*PI()/180</f>
        <v>0</v>
      </c>
      <c r="K343" s="55">
        <f>SIN(J343)</f>
        <v>0</v>
      </c>
      <c r="L343" s="55">
        <f>3437.747*(LN(TAN(PI()/4+J343/2))-EE*K343-(EE^2)*(K343^3)/3)</f>
        <v>-3.8166658722360578E-13</v>
      </c>
      <c r="M343" s="55">
        <f>AA*(1-1/4*EE-3/64*EE^2-5/256*EE^3)*J343-AA*(3/8*EE+3/32*EE^2+45/1024*EE^3)*SIN(2*J343)+AA*(15/256*EE^2+45/1024*EE^3)*SIN(4*J343)</f>
        <v>0</v>
      </c>
      <c r="N343" s="55">
        <f>IF(OR(F343&lt;0,G343&lt;0),60*F343-ABS(G343),60*F343+ABS(G343))</f>
        <v>0</v>
      </c>
      <c r="O343" s="55"/>
      <c r="P343" s="55"/>
      <c r="Q343" s="55"/>
      <c r="R343" s="55"/>
      <c r="S343" s="55"/>
      <c r="T343" s="55"/>
      <c r="U343" s="56"/>
      <c r="V343" s="57"/>
      <c r="W343" s="57">
        <f>W341+V342</f>
        <v>0</v>
      </c>
      <c r="X343" s="58"/>
      <c r="Y343" s="57"/>
      <c r="Z343" s="57">
        <f>Z341+Y342</f>
        <v>0</v>
      </c>
      <c r="AA343" s="59"/>
      <c r="AB343" s="60">
        <f>IF(AA342=AA340,AB341+Y342,Y342)</f>
        <v>0</v>
      </c>
      <c r="AC343" s="57" t="str">
        <f>IF(AA342=AA344,"",AB343)</f>
        <v/>
      </c>
    </row>
    <row r="344" spans="1:29" ht="12.95" customHeight="1">
      <c r="A344" s="65"/>
      <c r="B344" s="52"/>
      <c r="C344" s="53"/>
      <c r="D344" s="81"/>
      <c r="E344" s="54"/>
      <c r="F344" s="53"/>
      <c r="G344" s="81"/>
      <c r="H344" s="54"/>
      <c r="I344" s="55"/>
      <c r="J344" s="55"/>
      <c r="K344" s="55"/>
      <c r="L344" s="55"/>
      <c r="M344" s="55"/>
      <c r="N344" s="55"/>
      <c r="O344" s="55">
        <f>I345-I343</f>
        <v>0</v>
      </c>
      <c r="P344" s="55">
        <f>L345-L343</f>
        <v>0</v>
      </c>
      <c r="Q344" s="55">
        <f>M345-M343</f>
        <v>0</v>
      </c>
      <c r="R344" s="55">
        <f>IF(ABS(N345-N343)&gt;180*60,ABS(N345-N343)-360*60,N345-N343)</f>
        <v>0</v>
      </c>
      <c r="S344" s="55">
        <f>IF(P344=0,PI()/2,ATAN(R344/P344))</f>
        <v>1.5707963267948966</v>
      </c>
      <c r="T344" s="55">
        <f>IF(O344=0,ABS(R344*COS((J343+J345)/2)),ABS(Q344/COS(S344)))</f>
        <v>0</v>
      </c>
      <c r="U344" s="66">
        <f>IF(O344+0.0000001&lt;0,S344*180/PI()+180,(IF(R344+0.0000001&lt;0,S344*180/PI()+360,S344*180/PI())))</f>
        <v>90</v>
      </c>
      <c r="V344" s="57">
        <f>T344*1.85532</f>
        <v>0</v>
      </c>
      <c r="W344" s="57"/>
      <c r="X344" s="67"/>
      <c r="Y344" s="57">
        <f>V344*(1+X344/100)</f>
        <v>0</v>
      </c>
      <c r="Z344" s="57"/>
      <c r="AA344" s="56" t="s">
        <v>54</v>
      </c>
      <c r="AB344" s="60"/>
      <c r="AC344" s="57"/>
    </row>
    <row r="345" spans="1:29" ht="12.95" customHeight="1">
      <c r="A345" s="51">
        <f t="shared" si="2"/>
        <v>170</v>
      </c>
      <c r="B345" s="52" t="s">
        <v>55</v>
      </c>
      <c r="C345" s="53"/>
      <c r="D345" s="81"/>
      <c r="E345" s="54"/>
      <c r="F345" s="53"/>
      <c r="G345" s="81"/>
      <c r="H345" s="54"/>
      <c r="I345" s="55">
        <f>IF(OR(C345&lt;0,D345&lt;0),C345-ABS(D345)/60,C345+ABS(D345)/60)</f>
        <v>0</v>
      </c>
      <c r="J345" s="55">
        <f>I345*PI()/180</f>
        <v>0</v>
      </c>
      <c r="K345" s="55">
        <f>SIN(J345)</f>
        <v>0</v>
      </c>
      <c r="L345" s="55">
        <f>3437.747*(LN(TAN(PI()/4+J345/2))-EE*K345-(EE^2)*(K345^3)/3)</f>
        <v>-3.8166658722360578E-13</v>
      </c>
      <c r="M345" s="55">
        <f>AA*(1-1/4*EE-3/64*EE^2-5/256*EE^3)*J345-AA*(3/8*EE+3/32*EE^2+45/1024*EE^3)*SIN(2*J345)+AA*(15/256*EE^2+45/1024*EE^3)*SIN(4*J345)</f>
        <v>0</v>
      </c>
      <c r="N345" s="55">
        <f>IF(OR(F345&lt;0,G345&lt;0),60*F345-ABS(G345),60*F345+ABS(G345))</f>
        <v>0</v>
      </c>
      <c r="O345" s="55"/>
      <c r="P345" s="55"/>
      <c r="Q345" s="55"/>
      <c r="R345" s="55"/>
      <c r="S345" s="55"/>
      <c r="T345" s="55"/>
      <c r="U345" s="56"/>
      <c r="V345" s="57"/>
      <c r="W345" s="57">
        <f>W343+V344</f>
        <v>0</v>
      </c>
      <c r="X345" s="58"/>
      <c r="Y345" s="57"/>
      <c r="Z345" s="57">
        <f>Z343+Y344</f>
        <v>0</v>
      </c>
      <c r="AA345" s="59"/>
      <c r="AB345" s="60">
        <f>IF(AA344=AA342,AB343+Y344,Y344)</f>
        <v>0</v>
      </c>
      <c r="AC345" s="57" t="str">
        <f>IF(AA344=AA346,"",AB345)</f>
        <v/>
      </c>
    </row>
    <row r="346" spans="1:29" ht="12.95" customHeight="1">
      <c r="A346" s="65"/>
      <c r="B346" s="52"/>
      <c r="C346" s="53"/>
      <c r="D346" s="81"/>
      <c r="E346" s="54"/>
      <c r="F346" s="53"/>
      <c r="G346" s="81"/>
      <c r="H346" s="54"/>
      <c r="I346" s="55"/>
      <c r="J346" s="55"/>
      <c r="K346" s="55"/>
      <c r="L346" s="55"/>
      <c r="M346" s="55"/>
      <c r="N346" s="55"/>
      <c r="O346" s="55">
        <f>I347-I345</f>
        <v>0</v>
      </c>
      <c r="P346" s="55">
        <f>L347-L345</f>
        <v>0</v>
      </c>
      <c r="Q346" s="55">
        <f>M347-M345</f>
        <v>0</v>
      </c>
      <c r="R346" s="55">
        <f>IF(ABS(N347-N345)&gt;180*60,ABS(N347-N345)-360*60,N347-N345)</f>
        <v>0</v>
      </c>
      <c r="S346" s="55">
        <f>IF(P346=0,PI()/2,ATAN(R346/P346))</f>
        <v>1.5707963267948966</v>
      </c>
      <c r="T346" s="55">
        <f>IF(O346=0,ABS(R346*COS((J345+J347)/2)),ABS(Q346/COS(S346)))</f>
        <v>0</v>
      </c>
      <c r="U346" s="66">
        <f>IF(O346+0.0000001&lt;0,S346*180/PI()+180,(IF(R346+0.0000001&lt;0,S346*180/PI()+360,S346*180/PI())))</f>
        <v>90</v>
      </c>
      <c r="V346" s="57">
        <f>T346*1.85532</f>
        <v>0</v>
      </c>
      <c r="W346" s="57"/>
      <c r="X346" s="67"/>
      <c r="Y346" s="57">
        <f>V346*(1+X346/100)</f>
        <v>0</v>
      </c>
      <c r="Z346" s="57"/>
      <c r="AA346" s="56" t="s">
        <v>54</v>
      </c>
      <c r="AB346" s="60"/>
      <c r="AC346" s="57"/>
    </row>
    <row r="347" spans="1:29" ht="12.95" customHeight="1">
      <c r="A347" s="51">
        <f t="shared" si="2"/>
        <v>171</v>
      </c>
      <c r="B347" s="52" t="s">
        <v>55</v>
      </c>
      <c r="C347" s="53"/>
      <c r="D347" s="81"/>
      <c r="E347" s="54"/>
      <c r="F347" s="53"/>
      <c r="G347" s="81"/>
      <c r="H347" s="54"/>
      <c r="I347" s="55">
        <f>IF(OR(C347&lt;0,D347&lt;0),C347-ABS(D347)/60,C347+ABS(D347)/60)</f>
        <v>0</v>
      </c>
      <c r="J347" s="55">
        <f>I347*PI()/180</f>
        <v>0</v>
      </c>
      <c r="K347" s="55">
        <f>SIN(J347)</f>
        <v>0</v>
      </c>
      <c r="L347" s="55">
        <f>3437.747*(LN(TAN(PI()/4+J347/2))-EE*K347-(EE^2)*(K347^3)/3)</f>
        <v>-3.8166658722360578E-13</v>
      </c>
      <c r="M347" s="55">
        <f>AA*(1-1/4*EE-3/64*EE^2-5/256*EE^3)*J347-AA*(3/8*EE+3/32*EE^2+45/1024*EE^3)*SIN(2*J347)+AA*(15/256*EE^2+45/1024*EE^3)*SIN(4*J347)</f>
        <v>0</v>
      </c>
      <c r="N347" s="55">
        <f>IF(OR(F347&lt;0,G347&lt;0),60*F347-ABS(G347),60*F347+ABS(G347))</f>
        <v>0</v>
      </c>
      <c r="O347" s="55"/>
      <c r="P347" s="55"/>
      <c r="Q347" s="55"/>
      <c r="R347" s="55"/>
      <c r="S347" s="55"/>
      <c r="T347" s="55"/>
      <c r="U347" s="56"/>
      <c r="V347" s="57"/>
      <c r="W347" s="57">
        <f>W345+V346</f>
        <v>0</v>
      </c>
      <c r="X347" s="58"/>
      <c r="Y347" s="57"/>
      <c r="Z347" s="57">
        <f>Z345+Y346</f>
        <v>0</v>
      </c>
      <c r="AA347" s="59"/>
      <c r="AB347" s="60">
        <f>IF(AA346=AA344,AB345+Y346,Y346)</f>
        <v>0</v>
      </c>
      <c r="AC347" s="57" t="str">
        <f>IF(AA346=AA348,"",AB347)</f>
        <v/>
      </c>
    </row>
    <row r="348" spans="1:29" ht="12.95" customHeight="1">
      <c r="A348" s="65"/>
      <c r="B348" s="52"/>
      <c r="C348" s="53"/>
      <c r="D348" s="81"/>
      <c r="E348" s="54"/>
      <c r="F348" s="53"/>
      <c r="G348" s="81"/>
      <c r="H348" s="54"/>
      <c r="I348" s="55"/>
      <c r="J348" s="55"/>
      <c r="K348" s="55"/>
      <c r="L348" s="55"/>
      <c r="M348" s="55"/>
      <c r="N348" s="55"/>
      <c r="O348" s="55">
        <f>I349-I347</f>
        <v>0</v>
      </c>
      <c r="P348" s="55">
        <f>L349-L347</f>
        <v>0</v>
      </c>
      <c r="Q348" s="55">
        <f>M349-M347</f>
        <v>0</v>
      </c>
      <c r="R348" s="55">
        <f>IF(ABS(N349-N347)&gt;180*60,ABS(N349-N347)-360*60,N349-N347)</f>
        <v>0</v>
      </c>
      <c r="S348" s="55">
        <f>IF(P348=0,PI()/2,ATAN(R348/P348))</f>
        <v>1.5707963267948966</v>
      </c>
      <c r="T348" s="55">
        <f>IF(O348=0,ABS(R348*COS((J347+J349)/2)),ABS(Q348/COS(S348)))</f>
        <v>0</v>
      </c>
      <c r="U348" s="66">
        <f>IF(O348+0.0000001&lt;0,S348*180/PI()+180,(IF(R348+0.0000001&lt;0,S348*180/PI()+360,S348*180/PI())))</f>
        <v>90</v>
      </c>
      <c r="V348" s="57">
        <f>T348*1.85532</f>
        <v>0</v>
      </c>
      <c r="W348" s="57"/>
      <c r="X348" s="67"/>
      <c r="Y348" s="57">
        <f>V348*(1+X348/100)</f>
        <v>0</v>
      </c>
      <c r="Z348" s="57"/>
      <c r="AA348" s="56" t="s">
        <v>54</v>
      </c>
      <c r="AB348" s="60"/>
      <c r="AC348" s="57"/>
    </row>
    <row r="349" spans="1:29" ht="12.95" customHeight="1">
      <c r="A349" s="51">
        <f t="shared" si="2"/>
        <v>172</v>
      </c>
      <c r="B349" s="52" t="s">
        <v>55</v>
      </c>
      <c r="C349" s="53"/>
      <c r="D349" s="81"/>
      <c r="E349" s="54"/>
      <c r="F349" s="53"/>
      <c r="G349" s="81"/>
      <c r="H349" s="54"/>
      <c r="I349" s="55">
        <f>IF(OR(C349&lt;0,D349&lt;0),C349-ABS(D349)/60,C349+ABS(D349)/60)</f>
        <v>0</v>
      </c>
      <c r="J349" s="55">
        <f>I349*PI()/180</f>
        <v>0</v>
      </c>
      <c r="K349" s="55">
        <f>SIN(J349)</f>
        <v>0</v>
      </c>
      <c r="L349" s="55">
        <f>3437.747*(LN(TAN(PI()/4+J349/2))-EE*K349-(EE^2)*(K349^3)/3)</f>
        <v>-3.8166658722360578E-13</v>
      </c>
      <c r="M349" s="55">
        <f>AA*(1-1/4*EE-3/64*EE^2-5/256*EE^3)*J349-AA*(3/8*EE+3/32*EE^2+45/1024*EE^3)*SIN(2*J349)+AA*(15/256*EE^2+45/1024*EE^3)*SIN(4*J349)</f>
        <v>0</v>
      </c>
      <c r="N349" s="55">
        <f>IF(OR(F349&lt;0,G349&lt;0),60*F349-ABS(G349),60*F349+ABS(G349))</f>
        <v>0</v>
      </c>
      <c r="O349" s="55"/>
      <c r="P349" s="55"/>
      <c r="Q349" s="55"/>
      <c r="R349" s="55"/>
      <c r="S349" s="55"/>
      <c r="T349" s="55"/>
      <c r="U349" s="56"/>
      <c r="V349" s="57"/>
      <c r="W349" s="57">
        <f>W347+V348</f>
        <v>0</v>
      </c>
      <c r="X349" s="58"/>
      <c r="Y349" s="57"/>
      <c r="Z349" s="57">
        <f>Z347+Y348</f>
        <v>0</v>
      </c>
      <c r="AA349" s="59"/>
      <c r="AB349" s="60">
        <f>IF(AA348=AA346,AB347+Y348,Y348)</f>
        <v>0</v>
      </c>
      <c r="AC349" s="57" t="str">
        <f>IF(AA348=AA350,"",AB349)</f>
        <v/>
      </c>
    </row>
    <row r="350" spans="1:29" ht="12.95" customHeight="1">
      <c r="A350" s="65"/>
      <c r="B350" s="52"/>
      <c r="C350" s="53"/>
      <c r="D350" s="81"/>
      <c r="E350" s="54"/>
      <c r="F350" s="53"/>
      <c r="G350" s="81"/>
      <c r="H350" s="54"/>
      <c r="I350" s="55"/>
      <c r="J350" s="55"/>
      <c r="K350" s="55"/>
      <c r="L350" s="55"/>
      <c r="M350" s="55"/>
      <c r="N350" s="55"/>
      <c r="O350" s="55">
        <f>I351-I349</f>
        <v>0</v>
      </c>
      <c r="P350" s="55">
        <f>L351-L349</f>
        <v>0</v>
      </c>
      <c r="Q350" s="55">
        <f>M351-M349</f>
        <v>0</v>
      </c>
      <c r="R350" s="55">
        <f>IF(ABS(N351-N349)&gt;180*60,ABS(N351-N349)-360*60,N351-N349)</f>
        <v>0</v>
      </c>
      <c r="S350" s="55">
        <f>IF(P350=0,PI()/2,ATAN(R350/P350))</f>
        <v>1.5707963267948966</v>
      </c>
      <c r="T350" s="55">
        <f>IF(O350=0,ABS(R350*COS((J349+J351)/2)),ABS(Q350/COS(S350)))</f>
        <v>0</v>
      </c>
      <c r="U350" s="66">
        <f>IF(O350+0.0000001&lt;0,S350*180/PI()+180,(IF(R350+0.0000001&lt;0,S350*180/PI()+360,S350*180/PI())))</f>
        <v>90</v>
      </c>
      <c r="V350" s="57">
        <f>T350*1.85532</f>
        <v>0</v>
      </c>
      <c r="W350" s="57"/>
      <c r="X350" s="67"/>
      <c r="Y350" s="57">
        <f>V350*(1+X350/100)</f>
        <v>0</v>
      </c>
      <c r="Z350" s="57"/>
      <c r="AA350" s="56" t="s">
        <v>54</v>
      </c>
      <c r="AB350" s="60"/>
      <c r="AC350" s="57"/>
    </row>
    <row r="351" spans="1:29" ht="12.95" customHeight="1">
      <c r="A351" s="51">
        <f t="shared" si="2"/>
        <v>173</v>
      </c>
      <c r="B351" s="52" t="s">
        <v>55</v>
      </c>
      <c r="C351" s="53"/>
      <c r="D351" s="81"/>
      <c r="E351" s="54"/>
      <c r="F351" s="53"/>
      <c r="G351" s="81"/>
      <c r="H351" s="54"/>
      <c r="I351" s="55">
        <f>IF(OR(C351&lt;0,D351&lt;0),C351-ABS(D351)/60,C351+ABS(D351)/60)</f>
        <v>0</v>
      </c>
      <c r="J351" s="55">
        <f>I351*PI()/180</f>
        <v>0</v>
      </c>
      <c r="K351" s="55">
        <f>SIN(J351)</f>
        <v>0</v>
      </c>
      <c r="L351" s="55">
        <f>3437.747*(LN(TAN(PI()/4+J351/2))-EE*K351-(EE^2)*(K351^3)/3)</f>
        <v>-3.8166658722360578E-13</v>
      </c>
      <c r="M351" s="55">
        <f>AA*(1-1/4*EE-3/64*EE^2-5/256*EE^3)*J351-AA*(3/8*EE+3/32*EE^2+45/1024*EE^3)*SIN(2*J351)+AA*(15/256*EE^2+45/1024*EE^3)*SIN(4*J351)</f>
        <v>0</v>
      </c>
      <c r="N351" s="55">
        <f>IF(OR(F351&lt;0,G351&lt;0),60*F351-ABS(G351),60*F351+ABS(G351))</f>
        <v>0</v>
      </c>
      <c r="O351" s="55"/>
      <c r="P351" s="55"/>
      <c r="Q351" s="55"/>
      <c r="R351" s="55"/>
      <c r="S351" s="55"/>
      <c r="T351" s="55"/>
      <c r="U351" s="56"/>
      <c r="V351" s="57"/>
      <c r="W351" s="57">
        <f>W349+V350</f>
        <v>0</v>
      </c>
      <c r="X351" s="58"/>
      <c r="Y351" s="57"/>
      <c r="Z351" s="57">
        <f>Z349+Y350</f>
        <v>0</v>
      </c>
      <c r="AA351" s="59"/>
      <c r="AB351" s="60">
        <f>IF(AA350=AA348,AB349+Y350,Y350)</f>
        <v>0</v>
      </c>
      <c r="AC351" s="57" t="str">
        <f>IF(AA350=AA352,"",AB351)</f>
        <v/>
      </c>
    </row>
    <row r="352" spans="1:29" ht="12.95" customHeight="1">
      <c r="A352" s="65"/>
      <c r="B352" s="52"/>
      <c r="C352" s="53"/>
      <c r="D352" s="81"/>
      <c r="E352" s="54"/>
      <c r="F352" s="53"/>
      <c r="G352" s="81"/>
      <c r="H352" s="54"/>
      <c r="I352" s="55"/>
      <c r="J352" s="55"/>
      <c r="K352" s="55"/>
      <c r="L352" s="55"/>
      <c r="M352" s="55"/>
      <c r="N352" s="55"/>
      <c r="O352" s="55">
        <f>I353-I351</f>
        <v>0</v>
      </c>
      <c r="P352" s="55">
        <f>L353-L351</f>
        <v>0</v>
      </c>
      <c r="Q352" s="55">
        <f>M353-M351</f>
        <v>0</v>
      </c>
      <c r="R352" s="55">
        <f>IF(ABS(N353-N351)&gt;180*60,ABS(N353-N351)-360*60,N353-N351)</f>
        <v>0</v>
      </c>
      <c r="S352" s="55">
        <f>IF(P352=0,PI()/2,ATAN(R352/P352))</f>
        <v>1.5707963267948966</v>
      </c>
      <c r="T352" s="55">
        <f>IF(O352=0,ABS(R352*COS((J351+J353)/2)),ABS(Q352/COS(S352)))</f>
        <v>0</v>
      </c>
      <c r="U352" s="66">
        <f>IF(O352+0.0000001&lt;0,S352*180/PI()+180,(IF(R352+0.0000001&lt;0,S352*180/PI()+360,S352*180/PI())))</f>
        <v>90</v>
      </c>
      <c r="V352" s="57">
        <f>T352*1.85532</f>
        <v>0</v>
      </c>
      <c r="W352" s="57"/>
      <c r="X352" s="67"/>
      <c r="Y352" s="57">
        <f>V352*(1+X352/100)</f>
        <v>0</v>
      </c>
      <c r="Z352" s="57"/>
      <c r="AA352" s="56" t="s">
        <v>54</v>
      </c>
      <c r="AB352" s="60"/>
      <c r="AC352" s="57"/>
    </row>
    <row r="353" spans="1:29" ht="12.95" customHeight="1">
      <c r="A353" s="51">
        <f t="shared" ref="A353:A415" si="3">A351+1</f>
        <v>174</v>
      </c>
      <c r="B353" s="52" t="s">
        <v>55</v>
      </c>
      <c r="C353" s="53"/>
      <c r="D353" s="81"/>
      <c r="E353" s="54"/>
      <c r="F353" s="53"/>
      <c r="G353" s="81"/>
      <c r="H353" s="54"/>
      <c r="I353" s="55">
        <f>IF(OR(C353&lt;0,D353&lt;0),C353-ABS(D353)/60,C353+ABS(D353)/60)</f>
        <v>0</v>
      </c>
      <c r="J353" s="55">
        <f>I353*PI()/180</f>
        <v>0</v>
      </c>
      <c r="K353" s="55">
        <f>SIN(J353)</f>
        <v>0</v>
      </c>
      <c r="L353" s="55">
        <f>3437.747*(LN(TAN(PI()/4+J353/2))-EE*K353-(EE^2)*(K353^3)/3)</f>
        <v>-3.8166658722360578E-13</v>
      </c>
      <c r="M353" s="55">
        <f>AA*(1-1/4*EE-3/64*EE^2-5/256*EE^3)*J353-AA*(3/8*EE+3/32*EE^2+45/1024*EE^3)*SIN(2*J353)+AA*(15/256*EE^2+45/1024*EE^3)*SIN(4*J353)</f>
        <v>0</v>
      </c>
      <c r="N353" s="55">
        <f>IF(OR(F353&lt;0,G353&lt;0),60*F353-ABS(G353),60*F353+ABS(G353))</f>
        <v>0</v>
      </c>
      <c r="O353" s="55"/>
      <c r="P353" s="55"/>
      <c r="Q353" s="55"/>
      <c r="R353" s="55"/>
      <c r="S353" s="55"/>
      <c r="T353" s="55"/>
      <c r="U353" s="56"/>
      <c r="V353" s="57"/>
      <c r="W353" s="57">
        <f>W351+V352</f>
        <v>0</v>
      </c>
      <c r="X353" s="58"/>
      <c r="Y353" s="57"/>
      <c r="Z353" s="57">
        <f>Z351+Y352</f>
        <v>0</v>
      </c>
      <c r="AA353" s="59"/>
      <c r="AB353" s="60">
        <f>IF(AA352=AA350,AB351+Y352,Y352)</f>
        <v>0</v>
      </c>
      <c r="AC353" s="57" t="str">
        <f>IF(AA352=AA354,"",AB353)</f>
        <v/>
      </c>
    </row>
    <row r="354" spans="1:29" ht="12.95" customHeight="1">
      <c r="A354" s="65"/>
      <c r="B354" s="52"/>
      <c r="C354" s="53"/>
      <c r="D354" s="81"/>
      <c r="E354" s="54"/>
      <c r="F354" s="53"/>
      <c r="G354" s="81"/>
      <c r="H354" s="54"/>
      <c r="I354" s="55"/>
      <c r="J354" s="55"/>
      <c r="K354" s="55"/>
      <c r="L354" s="55"/>
      <c r="M354" s="55"/>
      <c r="N354" s="55"/>
      <c r="O354" s="55">
        <f>I355-I353</f>
        <v>0</v>
      </c>
      <c r="P354" s="55">
        <f>L355-L353</f>
        <v>0</v>
      </c>
      <c r="Q354" s="55">
        <f>M355-M353</f>
        <v>0</v>
      </c>
      <c r="R354" s="55">
        <f>IF(ABS(N355-N353)&gt;180*60,ABS(N355-N353)-360*60,N355-N353)</f>
        <v>0</v>
      </c>
      <c r="S354" s="55">
        <f>IF(P354=0,PI()/2,ATAN(R354/P354))</f>
        <v>1.5707963267948966</v>
      </c>
      <c r="T354" s="55">
        <f>IF(O354=0,ABS(R354*COS((J353+J355)/2)),ABS(Q354/COS(S354)))</f>
        <v>0</v>
      </c>
      <c r="U354" s="66">
        <f>IF(O354+0.0000001&lt;0,S354*180/PI()+180,(IF(R354+0.0000001&lt;0,S354*180/PI()+360,S354*180/PI())))</f>
        <v>90</v>
      </c>
      <c r="V354" s="57">
        <f>T354*1.85532</f>
        <v>0</v>
      </c>
      <c r="W354" s="57"/>
      <c r="X354" s="67"/>
      <c r="Y354" s="57">
        <f>V354*(1+X354/100)</f>
        <v>0</v>
      </c>
      <c r="Z354" s="57"/>
      <c r="AA354" s="56" t="s">
        <v>54</v>
      </c>
      <c r="AB354" s="60"/>
      <c r="AC354" s="57"/>
    </row>
    <row r="355" spans="1:29" ht="12.95" customHeight="1">
      <c r="A355" s="51">
        <f t="shared" si="3"/>
        <v>175</v>
      </c>
      <c r="B355" s="52" t="s">
        <v>55</v>
      </c>
      <c r="C355" s="53"/>
      <c r="D355" s="81"/>
      <c r="E355" s="54"/>
      <c r="F355" s="53"/>
      <c r="G355" s="81"/>
      <c r="H355" s="54"/>
      <c r="I355" s="55">
        <f>IF(OR(C355&lt;0,D355&lt;0),C355-ABS(D355)/60,C355+ABS(D355)/60)</f>
        <v>0</v>
      </c>
      <c r="J355" s="55">
        <f>I355*PI()/180</f>
        <v>0</v>
      </c>
      <c r="K355" s="55">
        <f>SIN(J355)</f>
        <v>0</v>
      </c>
      <c r="L355" s="55">
        <f>3437.747*(LN(TAN(PI()/4+J355/2))-EE*K355-(EE^2)*(K355^3)/3)</f>
        <v>-3.8166658722360578E-13</v>
      </c>
      <c r="M355" s="55">
        <f>AA*(1-1/4*EE-3/64*EE^2-5/256*EE^3)*J355-AA*(3/8*EE+3/32*EE^2+45/1024*EE^3)*SIN(2*J355)+AA*(15/256*EE^2+45/1024*EE^3)*SIN(4*J355)</f>
        <v>0</v>
      </c>
      <c r="N355" s="55">
        <f>IF(OR(F355&lt;0,G355&lt;0),60*F355-ABS(G355),60*F355+ABS(G355))</f>
        <v>0</v>
      </c>
      <c r="O355" s="55"/>
      <c r="P355" s="55"/>
      <c r="Q355" s="55"/>
      <c r="R355" s="55"/>
      <c r="S355" s="55"/>
      <c r="T355" s="55"/>
      <c r="U355" s="56"/>
      <c r="V355" s="57"/>
      <c r="W355" s="57">
        <f>W353+V354</f>
        <v>0</v>
      </c>
      <c r="X355" s="58"/>
      <c r="Y355" s="57"/>
      <c r="Z355" s="57">
        <f>Z353+Y354</f>
        <v>0</v>
      </c>
      <c r="AA355" s="59"/>
      <c r="AB355" s="60">
        <f>IF(AA354=AA352,AB353+Y354,Y354)</f>
        <v>0</v>
      </c>
      <c r="AC355" s="57" t="str">
        <f>IF(AA354=AA356,"",AB355)</f>
        <v/>
      </c>
    </row>
    <row r="356" spans="1:29" ht="12.95" customHeight="1">
      <c r="A356" s="65"/>
      <c r="B356" s="52"/>
      <c r="C356" s="53"/>
      <c r="D356" s="81"/>
      <c r="E356" s="54"/>
      <c r="F356" s="53"/>
      <c r="G356" s="81"/>
      <c r="H356" s="54"/>
      <c r="I356" s="55"/>
      <c r="J356" s="55"/>
      <c r="K356" s="55"/>
      <c r="L356" s="55"/>
      <c r="M356" s="55"/>
      <c r="N356" s="55"/>
      <c r="O356" s="55">
        <f>I357-I355</f>
        <v>0</v>
      </c>
      <c r="P356" s="55">
        <f>L357-L355</f>
        <v>0</v>
      </c>
      <c r="Q356" s="55">
        <f>M357-M355</f>
        <v>0</v>
      </c>
      <c r="R356" s="55">
        <f>IF(ABS(N357-N355)&gt;180*60,ABS(N357-N355)-360*60,N357-N355)</f>
        <v>0</v>
      </c>
      <c r="S356" s="55">
        <f>IF(P356=0,PI()/2,ATAN(R356/P356))</f>
        <v>1.5707963267948966</v>
      </c>
      <c r="T356" s="55">
        <f>IF(O356=0,ABS(R356*COS((J355+J357)/2)),ABS(Q356/COS(S356)))</f>
        <v>0</v>
      </c>
      <c r="U356" s="66">
        <f>IF(O356+0.0000001&lt;0,S356*180/PI()+180,(IF(R356+0.0000001&lt;0,S356*180/PI()+360,S356*180/PI())))</f>
        <v>90</v>
      </c>
      <c r="V356" s="57">
        <f>T356*1.85532</f>
        <v>0</v>
      </c>
      <c r="W356" s="57"/>
      <c r="X356" s="67"/>
      <c r="Y356" s="57">
        <f>V356*(1+X356/100)</f>
        <v>0</v>
      </c>
      <c r="Z356" s="57"/>
      <c r="AA356" s="56" t="s">
        <v>54</v>
      </c>
      <c r="AB356" s="60"/>
      <c r="AC356" s="57"/>
    </row>
    <row r="357" spans="1:29" ht="12.95" customHeight="1">
      <c r="A357" s="51">
        <f t="shared" si="3"/>
        <v>176</v>
      </c>
      <c r="B357" s="52" t="s">
        <v>55</v>
      </c>
      <c r="C357" s="53"/>
      <c r="D357" s="81"/>
      <c r="E357" s="54"/>
      <c r="F357" s="53"/>
      <c r="G357" s="81"/>
      <c r="H357" s="54"/>
      <c r="I357" s="55">
        <f>IF(OR(C357&lt;0,D357&lt;0),C357-ABS(D357)/60,C357+ABS(D357)/60)</f>
        <v>0</v>
      </c>
      <c r="J357" s="55">
        <f>I357*PI()/180</f>
        <v>0</v>
      </c>
      <c r="K357" s="55">
        <f>SIN(J357)</f>
        <v>0</v>
      </c>
      <c r="L357" s="55">
        <f>3437.747*(LN(TAN(PI()/4+J357/2))-EE*K357-(EE^2)*(K357^3)/3)</f>
        <v>-3.8166658722360578E-13</v>
      </c>
      <c r="M357" s="55">
        <f>AA*(1-1/4*EE-3/64*EE^2-5/256*EE^3)*J357-AA*(3/8*EE+3/32*EE^2+45/1024*EE^3)*SIN(2*J357)+AA*(15/256*EE^2+45/1024*EE^3)*SIN(4*J357)</f>
        <v>0</v>
      </c>
      <c r="N357" s="55">
        <f>IF(OR(F357&lt;0,G357&lt;0),60*F357-ABS(G357),60*F357+ABS(G357))</f>
        <v>0</v>
      </c>
      <c r="O357" s="55"/>
      <c r="P357" s="55"/>
      <c r="Q357" s="55"/>
      <c r="R357" s="55"/>
      <c r="S357" s="55"/>
      <c r="T357" s="55"/>
      <c r="U357" s="56"/>
      <c r="V357" s="57"/>
      <c r="W357" s="57">
        <f>W355+V356</f>
        <v>0</v>
      </c>
      <c r="X357" s="58"/>
      <c r="Y357" s="57"/>
      <c r="Z357" s="57">
        <f>Z355+Y356</f>
        <v>0</v>
      </c>
      <c r="AA357" s="59"/>
      <c r="AB357" s="60">
        <f>IF(AA356=AA354,AB355+Y356,Y356)</f>
        <v>0</v>
      </c>
      <c r="AC357" s="57" t="str">
        <f>IF(AA356=AA358,"",AB357)</f>
        <v/>
      </c>
    </row>
    <row r="358" spans="1:29" ht="12.95" customHeight="1">
      <c r="A358" s="65"/>
      <c r="B358" s="52"/>
      <c r="C358" s="53"/>
      <c r="D358" s="81"/>
      <c r="E358" s="54"/>
      <c r="F358" s="53"/>
      <c r="G358" s="81"/>
      <c r="H358" s="54"/>
      <c r="I358" s="55"/>
      <c r="J358" s="55"/>
      <c r="K358" s="55"/>
      <c r="L358" s="55"/>
      <c r="M358" s="55"/>
      <c r="N358" s="55"/>
      <c r="O358" s="55">
        <f>I359-I357</f>
        <v>0</v>
      </c>
      <c r="P358" s="55">
        <f>L359-L357</f>
        <v>0</v>
      </c>
      <c r="Q358" s="55">
        <f>M359-M357</f>
        <v>0</v>
      </c>
      <c r="R358" s="55">
        <f>IF(ABS(N359-N357)&gt;180*60,ABS(N359-N357)-360*60,N359-N357)</f>
        <v>0</v>
      </c>
      <c r="S358" s="55">
        <f>IF(P358=0,PI()/2,ATAN(R358/P358))</f>
        <v>1.5707963267948966</v>
      </c>
      <c r="T358" s="55">
        <f>IF(O358=0,ABS(R358*COS((J357+J359)/2)),ABS(Q358/COS(S358)))</f>
        <v>0</v>
      </c>
      <c r="U358" s="66">
        <f>IF(O358+0.0000001&lt;0,S358*180/PI()+180,(IF(R358+0.0000001&lt;0,S358*180/PI()+360,S358*180/PI())))</f>
        <v>90</v>
      </c>
      <c r="V358" s="57">
        <f>T358*1.85532</f>
        <v>0</v>
      </c>
      <c r="W358" s="57"/>
      <c r="X358" s="67"/>
      <c r="Y358" s="57">
        <f>V358*(1+X358/100)</f>
        <v>0</v>
      </c>
      <c r="Z358" s="57"/>
      <c r="AA358" s="56" t="s">
        <v>54</v>
      </c>
      <c r="AB358" s="60"/>
      <c r="AC358" s="57"/>
    </row>
    <row r="359" spans="1:29" ht="12.95" customHeight="1">
      <c r="A359" s="51">
        <f t="shared" si="3"/>
        <v>177</v>
      </c>
      <c r="B359" s="52" t="s">
        <v>55</v>
      </c>
      <c r="C359" s="53"/>
      <c r="D359" s="81"/>
      <c r="E359" s="54"/>
      <c r="F359" s="53"/>
      <c r="G359" s="81"/>
      <c r="H359" s="54"/>
      <c r="I359" s="55">
        <f>IF(OR(C359&lt;0,D359&lt;0),C359-ABS(D359)/60,C359+ABS(D359)/60)</f>
        <v>0</v>
      </c>
      <c r="J359" s="55">
        <f>I359*PI()/180</f>
        <v>0</v>
      </c>
      <c r="K359" s="55">
        <f>SIN(J359)</f>
        <v>0</v>
      </c>
      <c r="L359" s="55">
        <f>3437.747*(LN(TAN(PI()/4+J359/2))-EE*K359-(EE^2)*(K359^3)/3)</f>
        <v>-3.8166658722360578E-13</v>
      </c>
      <c r="M359" s="55">
        <f>AA*(1-1/4*EE-3/64*EE^2-5/256*EE^3)*J359-AA*(3/8*EE+3/32*EE^2+45/1024*EE^3)*SIN(2*J359)+AA*(15/256*EE^2+45/1024*EE^3)*SIN(4*J359)</f>
        <v>0</v>
      </c>
      <c r="N359" s="55">
        <f>IF(OR(F359&lt;0,G359&lt;0),60*F359-ABS(G359),60*F359+ABS(G359))</f>
        <v>0</v>
      </c>
      <c r="O359" s="55"/>
      <c r="P359" s="55"/>
      <c r="Q359" s="55"/>
      <c r="R359" s="55"/>
      <c r="S359" s="55"/>
      <c r="T359" s="55"/>
      <c r="U359" s="56"/>
      <c r="V359" s="57"/>
      <c r="W359" s="57">
        <f>W357+V358</f>
        <v>0</v>
      </c>
      <c r="X359" s="58"/>
      <c r="Y359" s="57"/>
      <c r="Z359" s="57">
        <f>Z357+Y358</f>
        <v>0</v>
      </c>
      <c r="AA359" s="59"/>
      <c r="AB359" s="60">
        <f>IF(AA358=AA356,AB357+Y358,Y358)</f>
        <v>0</v>
      </c>
      <c r="AC359" s="57" t="str">
        <f>IF(AA358=AA360,"",AB359)</f>
        <v/>
      </c>
    </row>
    <row r="360" spans="1:29" ht="12.95" customHeight="1">
      <c r="A360" s="65"/>
      <c r="B360" s="52"/>
      <c r="C360" s="53"/>
      <c r="D360" s="81"/>
      <c r="E360" s="54"/>
      <c r="F360" s="53"/>
      <c r="G360" s="81"/>
      <c r="H360" s="54"/>
      <c r="I360" s="55"/>
      <c r="J360" s="55"/>
      <c r="K360" s="55"/>
      <c r="L360" s="55"/>
      <c r="M360" s="55"/>
      <c r="N360" s="55"/>
      <c r="O360" s="55">
        <f>I361-I359</f>
        <v>0</v>
      </c>
      <c r="P360" s="55">
        <f>L361-L359</f>
        <v>0</v>
      </c>
      <c r="Q360" s="55">
        <f>M361-M359</f>
        <v>0</v>
      </c>
      <c r="R360" s="55">
        <f>IF(ABS(N361-N359)&gt;180*60,ABS(N361-N359)-360*60,N361-N359)</f>
        <v>0</v>
      </c>
      <c r="S360" s="55">
        <f>IF(P360=0,PI()/2,ATAN(R360/P360))</f>
        <v>1.5707963267948966</v>
      </c>
      <c r="T360" s="55">
        <f>IF(O360=0,ABS(R360*COS((J359+J361)/2)),ABS(Q360/COS(S360)))</f>
        <v>0</v>
      </c>
      <c r="U360" s="66">
        <f>IF(O360+0.0000001&lt;0,S360*180/PI()+180,(IF(R360+0.0000001&lt;0,S360*180/PI()+360,S360*180/PI())))</f>
        <v>90</v>
      </c>
      <c r="V360" s="57">
        <f>T360*1.85532</f>
        <v>0</v>
      </c>
      <c r="W360" s="57"/>
      <c r="X360" s="67"/>
      <c r="Y360" s="57">
        <f>V360*(1+X360/100)</f>
        <v>0</v>
      </c>
      <c r="Z360" s="57"/>
      <c r="AA360" s="56" t="s">
        <v>54</v>
      </c>
      <c r="AB360" s="60"/>
      <c r="AC360" s="57"/>
    </row>
    <row r="361" spans="1:29" ht="12.95" customHeight="1">
      <c r="A361" s="51">
        <f t="shared" si="3"/>
        <v>178</v>
      </c>
      <c r="B361" s="52" t="s">
        <v>55</v>
      </c>
      <c r="C361" s="53"/>
      <c r="D361" s="81"/>
      <c r="E361" s="54"/>
      <c r="F361" s="53"/>
      <c r="G361" s="81"/>
      <c r="H361" s="54"/>
      <c r="I361" s="55">
        <f>IF(OR(C361&lt;0,D361&lt;0),C361-ABS(D361)/60,C361+ABS(D361)/60)</f>
        <v>0</v>
      </c>
      <c r="J361" s="55">
        <f>I361*PI()/180</f>
        <v>0</v>
      </c>
      <c r="K361" s="55">
        <f>SIN(J361)</f>
        <v>0</v>
      </c>
      <c r="L361" s="55">
        <f>3437.747*(LN(TAN(PI()/4+J361/2))-EE*K361-(EE^2)*(K361^3)/3)</f>
        <v>-3.8166658722360578E-13</v>
      </c>
      <c r="M361" s="55">
        <f>AA*(1-1/4*EE-3/64*EE^2-5/256*EE^3)*J361-AA*(3/8*EE+3/32*EE^2+45/1024*EE^3)*SIN(2*J361)+AA*(15/256*EE^2+45/1024*EE^3)*SIN(4*J361)</f>
        <v>0</v>
      </c>
      <c r="N361" s="55">
        <f>IF(OR(F361&lt;0,G361&lt;0),60*F361-ABS(G361),60*F361+ABS(G361))</f>
        <v>0</v>
      </c>
      <c r="O361" s="55"/>
      <c r="P361" s="55"/>
      <c r="Q361" s="55"/>
      <c r="R361" s="55"/>
      <c r="S361" s="55"/>
      <c r="T361" s="55"/>
      <c r="U361" s="56"/>
      <c r="V361" s="57"/>
      <c r="W361" s="57">
        <f>W359+V360</f>
        <v>0</v>
      </c>
      <c r="X361" s="58"/>
      <c r="Y361" s="57"/>
      <c r="Z361" s="57">
        <f>Z359+Y360</f>
        <v>0</v>
      </c>
      <c r="AA361" s="59"/>
      <c r="AB361" s="60">
        <f>IF(AA360=AA358,AB359+Y360,Y360)</f>
        <v>0</v>
      </c>
      <c r="AC361" s="57" t="str">
        <f>IF(AA360=AA362,"",AB361)</f>
        <v/>
      </c>
    </row>
    <row r="362" spans="1:29" ht="12.95" customHeight="1">
      <c r="A362" s="65"/>
      <c r="B362" s="52"/>
      <c r="C362" s="53"/>
      <c r="D362" s="81"/>
      <c r="E362" s="54"/>
      <c r="F362" s="53"/>
      <c r="G362" s="81"/>
      <c r="H362" s="54"/>
      <c r="I362" s="55"/>
      <c r="J362" s="55"/>
      <c r="K362" s="55"/>
      <c r="L362" s="55"/>
      <c r="M362" s="55"/>
      <c r="N362" s="55"/>
      <c r="O362" s="55">
        <f>I363-I361</f>
        <v>0</v>
      </c>
      <c r="P362" s="55">
        <f>L363-L361</f>
        <v>0</v>
      </c>
      <c r="Q362" s="55">
        <f>M363-M361</f>
        <v>0</v>
      </c>
      <c r="R362" s="55">
        <f>IF(ABS(N363-N361)&gt;180*60,ABS(N363-N361)-360*60,N363-N361)</f>
        <v>0</v>
      </c>
      <c r="S362" s="55">
        <f>IF(P362=0,PI()/2,ATAN(R362/P362))</f>
        <v>1.5707963267948966</v>
      </c>
      <c r="T362" s="55">
        <f>IF(O362=0,ABS(R362*COS((J361+J363)/2)),ABS(Q362/COS(S362)))</f>
        <v>0</v>
      </c>
      <c r="U362" s="66">
        <f>IF(O362+0.0000001&lt;0,S362*180/PI()+180,(IF(R362+0.0000001&lt;0,S362*180/PI()+360,S362*180/PI())))</f>
        <v>90</v>
      </c>
      <c r="V362" s="57">
        <f>T362*1.85532</f>
        <v>0</v>
      </c>
      <c r="W362" s="57"/>
      <c r="X362" s="67"/>
      <c r="Y362" s="57">
        <f>V362*(1+X362/100)</f>
        <v>0</v>
      </c>
      <c r="Z362" s="57"/>
      <c r="AA362" s="56" t="s">
        <v>54</v>
      </c>
      <c r="AB362" s="60"/>
      <c r="AC362" s="57"/>
    </row>
    <row r="363" spans="1:29" ht="12.95" customHeight="1">
      <c r="A363" s="51">
        <f t="shared" si="3"/>
        <v>179</v>
      </c>
      <c r="B363" s="52" t="s">
        <v>55</v>
      </c>
      <c r="C363" s="53"/>
      <c r="D363" s="81"/>
      <c r="E363" s="54"/>
      <c r="F363" s="53"/>
      <c r="G363" s="81"/>
      <c r="H363" s="54"/>
      <c r="I363" s="55">
        <f>IF(OR(C363&lt;0,D363&lt;0),C363-ABS(D363)/60,C363+ABS(D363)/60)</f>
        <v>0</v>
      </c>
      <c r="J363" s="55">
        <f>I363*PI()/180</f>
        <v>0</v>
      </c>
      <c r="K363" s="55">
        <f>SIN(J363)</f>
        <v>0</v>
      </c>
      <c r="L363" s="55">
        <f>3437.747*(LN(TAN(PI()/4+J363/2))-EE*K363-(EE^2)*(K363^3)/3)</f>
        <v>-3.8166658722360578E-13</v>
      </c>
      <c r="M363" s="55">
        <f>AA*(1-1/4*EE-3/64*EE^2-5/256*EE^3)*J363-AA*(3/8*EE+3/32*EE^2+45/1024*EE^3)*SIN(2*J363)+AA*(15/256*EE^2+45/1024*EE^3)*SIN(4*J363)</f>
        <v>0</v>
      </c>
      <c r="N363" s="55">
        <f>IF(OR(F363&lt;0,G363&lt;0),60*F363-ABS(G363),60*F363+ABS(G363))</f>
        <v>0</v>
      </c>
      <c r="O363" s="55"/>
      <c r="P363" s="55"/>
      <c r="Q363" s="55"/>
      <c r="R363" s="55"/>
      <c r="S363" s="55"/>
      <c r="T363" s="55"/>
      <c r="U363" s="56"/>
      <c r="V363" s="57"/>
      <c r="W363" s="57">
        <f>W361+V362</f>
        <v>0</v>
      </c>
      <c r="X363" s="58"/>
      <c r="Y363" s="57"/>
      <c r="Z363" s="57">
        <f>Z361+Y362</f>
        <v>0</v>
      </c>
      <c r="AA363" s="59"/>
      <c r="AB363" s="60">
        <f>IF(AA362=AA360,AB361+Y362,Y362)</f>
        <v>0</v>
      </c>
      <c r="AC363" s="57" t="str">
        <f>IF(AA362=AA364,"",AB363)</f>
        <v/>
      </c>
    </row>
    <row r="364" spans="1:29" ht="12.95" customHeight="1">
      <c r="A364" s="65"/>
      <c r="B364" s="52"/>
      <c r="C364" s="53"/>
      <c r="D364" s="81"/>
      <c r="E364" s="54"/>
      <c r="F364" s="53"/>
      <c r="G364" s="81"/>
      <c r="H364" s="54"/>
      <c r="I364" s="55"/>
      <c r="J364" s="55"/>
      <c r="K364" s="55"/>
      <c r="L364" s="55"/>
      <c r="M364" s="55"/>
      <c r="N364" s="55"/>
      <c r="O364" s="55">
        <f>I365-I363</f>
        <v>0</v>
      </c>
      <c r="P364" s="55">
        <f>L365-L363</f>
        <v>0</v>
      </c>
      <c r="Q364" s="55">
        <f>M365-M363</f>
        <v>0</v>
      </c>
      <c r="R364" s="55">
        <f>IF(ABS(N365-N363)&gt;180*60,ABS(N365-N363)-360*60,N365-N363)</f>
        <v>0</v>
      </c>
      <c r="S364" s="55">
        <f>IF(P364=0,PI()/2,ATAN(R364/P364))</f>
        <v>1.5707963267948966</v>
      </c>
      <c r="T364" s="55">
        <f>IF(O364=0,ABS(R364*COS((J363+J365)/2)),ABS(Q364/COS(S364)))</f>
        <v>0</v>
      </c>
      <c r="U364" s="66">
        <f>IF(O364+0.0000001&lt;0,S364*180/PI()+180,(IF(R364+0.0000001&lt;0,S364*180/PI()+360,S364*180/PI())))</f>
        <v>90</v>
      </c>
      <c r="V364" s="57">
        <f>T364*1.85532</f>
        <v>0</v>
      </c>
      <c r="W364" s="57"/>
      <c r="X364" s="67"/>
      <c r="Y364" s="57">
        <f>V364*(1+X364/100)</f>
        <v>0</v>
      </c>
      <c r="Z364" s="57"/>
      <c r="AA364" s="56" t="s">
        <v>54</v>
      </c>
      <c r="AB364" s="60"/>
      <c r="AC364" s="57"/>
    </row>
    <row r="365" spans="1:29" ht="12.95" customHeight="1">
      <c r="A365" s="51">
        <f t="shared" si="3"/>
        <v>180</v>
      </c>
      <c r="B365" s="52" t="s">
        <v>55</v>
      </c>
      <c r="C365" s="53"/>
      <c r="D365" s="81"/>
      <c r="E365" s="54"/>
      <c r="F365" s="53"/>
      <c r="G365" s="81"/>
      <c r="H365" s="54"/>
      <c r="I365" s="55">
        <f>IF(OR(C365&lt;0,D365&lt;0),C365-ABS(D365)/60,C365+ABS(D365)/60)</f>
        <v>0</v>
      </c>
      <c r="J365" s="55">
        <f>I365*PI()/180</f>
        <v>0</v>
      </c>
      <c r="K365" s="55">
        <f>SIN(J365)</f>
        <v>0</v>
      </c>
      <c r="L365" s="55">
        <f>3437.747*(LN(TAN(PI()/4+J365/2))-EE*K365-(EE^2)*(K365^3)/3)</f>
        <v>-3.8166658722360578E-13</v>
      </c>
      <c r="M365" s="55">
        <f>AA*(1-1/4*EE-3/64*EE^2-5/256*EE^3)*J365-AA*(3/8*EE+3/32*EE^2+45/1024*EE^3)*SIN(2*J365)+AA*(15/256*EE^2+45/1024*EE^3)*SIN(4*J365)</f>
        <v>0</v>
      </c>
      <c r="N365" s="55">
        <f>IF(OR(F365&lt;0,G365&lt;0),60*F365-ABS(G365),60*F365+ABS(G365))</f>
        <v>0</v>
      </c>
      <c r="O365" s="55"/>
      <c r="P365" s="55"/>
      <c r="Q365" s="55"/>
      <c r="R365" s="55"/>
      <c r="S365" s="55"/>
      <c r="T365" s="55"/>
      <c r="U365" s="56"/>
      <c r="V365" s="57"/>
      <c r="W365" s="57">
        <f>W363+V364</f>
        <v>0</v>
      </c>
      <c r="X365" s="58"/>
      <c r="Y365" s="57"/>
      <c r="Z365" s="57">
        <f>Z363+Y364</f>
        <v>0</v>
      </c>
      <c r="AA365" s="59"/>
      <c r="AB365" s="60">
        <f>IF(AA364=AA362,AB363+Y364,Y364)</f>
        <v>0</v>
      </c>
      <c r="AC365" s="57" t="str">
        <f>IF(AA364=AA366,"",AB365)</f>
        <v/>
      </c>
    </row>
    <row r="366" spans="1:29" ht="12.95" customHeight="1">
      <c r="A366" s="65"/>
      <c r="B366" s="52"/>
      <c r="C366" s="53"/>
      <c r="D366" s="81"/>
      <c r="E366" s="54"/>
      <c r="F366" s="53"/>
      <c r="G366" s="81"/>
      <c r="H366" s="54"/>
      <c r="I366" s="55"/>
      <c r="J366" s="55"/>
      <c r="K366" s="55"/>
      <c r="L366" s="55"/>
      <c r="M366" s="55"/>
      <c r="N366" s="55"/>
      <c r="O366" s="55">
        <f>I367-I365</f>
        <v>0</v>
      </c>
      <c r="P366" s="55">
        <f>L367-L365</f>
        <v>0</v>
      </c>
      <c r="Q366" s="55">
        <f>M367-M365</f>
        <v>0</v>
      </c>
      <c r="R366" s="55">
        <f>IF(ABS(N367-N365)&gt;180*60,ABS(N367-N365)-360*60,N367-N365)</f>
        <v>0</v>
      </c>
      <c r="S366" s="55">
        <f>IF(P366=0,PI()/2,ATAN(R366/P366))</f>
        <v>1.5707963267948966</v>
      </c>
      <c r="T366" s="55">
        <f>IF(O366=0,ABS(R366*COS((J365+J367)/2)),ABS(Q366/COS(S366)))</f>
        <v>0</v>
      </c>
      <c r="U366" s="66">
        <f>IF(O366+0.0000001&lt;0,S366*180/PI()+180,(IF(R366+0.0000001&lt;0,S366*180/PI()+360,S366*180/PI())))</f>
        <v>90</v>
      </c>
      <c r="V366" s="57">
        <f>T366*1.85532</f>
        <v>0</v>
      </c>
      <c r="W366" s="57"/>
      <c r="X366" s="67"/>
      <c r="Y366" s="57">
        <f>V366*(1+X366/100)</f>
        <v>0</v>
      </c>
      <c r="Z366" s="57"/>
      <c r="AA366" s="56" t="s">
        <v>54</v>
      </c>
      <c r="AB366" s="60"/>
      <c r="AC366" s="57"/>
    </row>
    <row r="367" spans="1:29" ht="12.95" customHeight="1">
      <c r="A367" s="51">
        <f t="shared" si="3"/>
        <v>181</v>
      </c>
      <c r="B367" s="52" t="s">
        <v>55</v>
      </c>
      <c r="C367" s="53"/>
      <c r="D367" s="81"/>
      <c r="E367" s="54"/>
      <c r="F367" s="53"/>
      <c r="G367" s="81"/>
      <c r="H367" s="54"/>
      <c r="I367" s="55">
        <f>IF(OR(C367&lt;0,D367&lt;0),C367-ABS(D367)/60,C367+ABS(D367)/60)</f>
        <v>0</v>
      </c>
      <c r="J367" s="55">
        <f>I367*PI()/180</f>
        <v>0</v>
      </c>
      <c r="K367" s="55">
        <f>SIN(J367)</f>
        <v>0</v>
      </c>
      <c r="L367" s="55">
        <f>3437.747*(LN(TAN(PI()/4+J367/2))-EE*K367-(EE^2)*(K367^3)/3)</f>
        <v>-3.8166658722360578E-13</v>
      </c>
      <c r="M367" s="55">
        <f>AA*(1-1/4*EE-3/64*EE^2-5/256*EE^3)*J367-AA*(3/8*EE+3/32*EE^2+45/1024*EE^3)*SIN(2*J367)+AA*(15/256*EE^2+45/1024*EE^3)*SIN(4*J367)</f>
        <v>0</v>
      </c>
      <c r="N367" s="55">
        <f>IF(OR(F367&lt;0,G367&lt;0),60*F367-ABS(G367),60*F367+ABS(G367))</f>
        <v>0</v>
      </c>
      <c r="O367" s="55"/>
      <c r="P367" s="55"/>
      <c r="Q367" s="55"/>
      <c r="R367" s="55"/>
      <c r="S367" s="55"/>
      <c r="T367" s="55"/>
      <c r="U367" s="56"/>
      <c r="V367" s="57"/>
      <c r="W367" s="57">
        <f>W365+V366</f>
        <v>0</v>
      </c>
      <c r="X367" s="58"/>
      <c r="Y367" s="57"/>
      <c r="Z367" s="57">
        <f>Z365+Y366</f>
        <v>0</v>
      </c>
      <c r="AA367" s="59"/>
      <c r="AB367" s="60">
        <f>IF(AA366=AA364,AB365+Y366,Y366)</f>
        <v>0</v>
      </c>
      <c r="AC367" s="57" t="str">
        <f>IF(AA366=AA368,"",AB367)</f>
        <v/>
      </c>
    </row>
    <row r="368" spans="1:29" ht="12.95" customHeight="1">
      <c r="A368" s="65"/>
      <c r="B368" s="52"/>
      <c r="C368" s="53"/>
      <c r="D368" s="81"/>
      <c r="E368" s="54"/>
      <c r="F368" s="53"/>
      <c r="G368" s="81"/>
      <c r="H368" s="54"/>
      <c r="I368" s="55"/>
      <c r="J368" s="55"/>
      <c r="K368" s="55"/>
      <c r="L368" s="55"/>
      <c r="M368" s="55"/>
      <c r="N368" s="55"/>
      <c r="O368" s="55">
        <f>I369-I367</f>
        <v>0</v>
      </c>
      <c r="P368" s="55">
        <f>L369-L367</f>
        <v>0</v>
      </c>
      <c r="Q368" s="55">
        <f>M369-M367</f>
        <v>0</v>
      </c>
      <c r="R368" s="55">
        <f>IF(ABS(N369-N367)&gt;180*60,ABS(N369-N367)-360*60,N369-N367)</f>
        <v>0</v>
      </c>
      <c r="S368" s="55">
        <f>IF(P368=0,PI()/2,ATAN(R368/P368))</f>
        <v>1.5707963267948966</v>
      </c>
      <c r="T368" s="55">
        <f>IF(O368=0,ABS(R368*COS((J367+J369)/2)),ABS(Q368/COS(S368)))</f>
        <v>0</v>
      </c>
      <c r="U368" s="66">
        <f>IF(O368+0.0000001&lt;0,S368*180/PI()+180,(IF(R368+0.0000001&lt;0,S368*180/PI()+360,S368*180/PI())))</f>
        <v>90</v>
      </c>
      <c r="V368" s="57">
        <f>T368*1.85532</f>
        <v>0</v>
      </c>
      <c r="W368" s="57"/>
      <c r="X368" s="67"/>
      <c r="Y368" s="57">
        <f>V368*(1+X368/100)</f>
        <v>0</v>
      </c>
      <c r="Z368" s="57"/>
      <c r="AA368" s="56" t="s">
        <v>54</v>
      </c>
      <c r="AB368" s="60"/>
      <c r="AC368" s="57"/>
    </row>
    <row r="369" spans="1:29" ht="12.95" customHeight="1">
      <c r="A369" s="51">
        <f t="shared" si="3"/>
        <v>182</v>
      </c>
      <c r="B369" s="52" t="s">
        <v>55</v>
      </c>
      <c r="C369" s="53"/>
      <c r="D369" s="81"/>
      <c r="E369" s="54"/>
      <c r="F369" s="53"/>
      <c r="G369" s="81"/>
      <c r="H369" s="54"/>
      <c r="I369" s="55">
        <f>IF(OR(C369&lt;0,D369&lt;0),C369-ABS(D369)/60,C369+ABS(D369)/60)</f>
        <v>0</v>
      </c>
      <c r="J369" s="55">
        <f>I369*PI()/180</f>
        <v>0</v>
      </c>
      <c r="K369" s="55">
        <f>SIN(J369)</f>
        <v>0</v>
      </c>
      <c r="L369" s="55">
        <f>3437.747*(LN(TAN(PI()/4+J369/2))-EE*K369-(EE^2)*(K369^3)/3)</f>
        <v>-3.8166658722360578E-13</v>
      </c>
      <c r="M369" s="55">
        <f>AA*(1-1/4*EE-3/64*EE^2-5/256*EE^3)*J369-AA*(3/8*EE+3/32*EE^2+45/1024*EE^3)*SIN(2*J369)+AA*(15/256*EE^2+45/1024*EE^3)*SIN(4*J369)</f>
        <v>0</v>
      </c>
      <c r="N369" s="55">
        <f>IF(OR(F369&lt;0,G369&lt;0),60*F369-ABS(G369),60*F369+ABS(G369))</f>
        <v>0</v>
      </c>
      <c r="O369" s="55"/>
      <c r="P369" s="55"/>
      <c r="Q369" s="55"/>
      <c r="R369" s="55"/>
      <c r="S369" s="55"/>
      <c r="T369" s="55"/>
      <c r="U369" s="56"/>
      <c r="V369" s="57"/>
      <c r="W369" s="57">
        <f>W367+V368</f>
        <v>0</v>
      </c>
      <c r="X369" s="58"/>
      <c r="Y369" s="57"/>
      <c r="Z369" s="57">
        <f>Z367+Y368</f>
        <v>0</v>
      </c>
      <c r="AA369" s="59"/>
      <c r="AB369" s="60">
        <f>IF(AA368=AA366,AB367+Y368,Y368)</f>
        <v>0</v>
      </c>
      <c r="AC369" s="57" t="str">
        <f>IF(AA368=AA370,"",AB369)</f>
        <v/>
      </c>
    </row>
    <row r="370" spans="1:29" ht="12.95" customHeight="1">
      <c r="A370" s="65"/>
      <c r="B370" s="52"/>
      <c r="C370" s="53"/>
      <c r="D370" s="81"/>
      <c r="E370" s="54"/>
      <c r="F370" s="53"/>
      <c r="G370" s="81"/>
      <c r="H370" s="54"/>
      <c r="I370" s="55"/>
      <c r="J370" s="55"/>
      <c r="K370" s="55"/>
      <c r="L370" s="55"/>
      <c r="M370" s="55"/>
      <c r="N370" s="55"/>
      <c r="O370" s="55">
        <f>I371-I369</f>
        <v>0</v>
      </c>
      <c r="P370" s="55">
        <f>L371-L369</f>
        <v>0</v>
      </c>
      <c r="Q370" s="55">
        <f>M371-M369</f>
        <v>0</v>
      </c>
      <c r="R370" s="55">
        <f>IF(ABS(N371-N369)&gt;180*60,ABS(N371-N369)-360*60,N371-N369)</f>
        <v>0</v>
      </c>
      <c r="S370" s="55">
        <f>IF(P370=0,PI()/2,ATAN(R370/P370))</f>
        <v>1.5707963267948966</v>
      </c>
      <c r="T370" s="55">
        <f>IF(O370=0,ABS(R370*COS((J369+J371)/2)),ABS(Q370/COS(S370)))</f>
        <v>0</v>
      </c>
      <c r="U370" s="66">
        <f>IF(O370+0.0000001&lt;0,S370*180/PI()+180,(IF(R370+0.0000001&lt;0,S370*180/PI()+360,S370*180/PI())))</f>
        <v>90</v>
      </c>
      <c r="V370" s="57">
        <f>T370*1.85532</f>
        <v>0</v>
      </c>
      <c r="W370" s="57"/>
      <c r="X370" s="67"/>
      <c r="Y370" s="57">
        <f>V370*(1+X370/100)</f>
        <v>0</v>
      </c>
      <c r="Z370" s="57"/>
      <c r="AA370" s="56" t="s">
        <v>54</v>
      </c>
      <c r="AB370" s="60"/>
      <c r="AC370" s="57"/>
    </row>
    <row r="371" spans="1:29" ht="12.95" customHeight="1">
      <c r="A371" s="51">
        <f t="shared" si="3"/>
        <v>183</v>
      </c>
      <c r="B371" s="52" t="s">
        <v>55</v>
      </c>
      <c r="C371" s="53"/>
      <c r="D371" s="81"/>
      <c r="E371" s="54"/>
      <c r="F371" s="53"/>
      <c r="G371" s="81"/>
      <c r="H371" s="54"/>
      <c r="I371" s="55">
        <f>IF(OR(C371&lt;0,D371&lt;0),C371-ABS(D371)/60,C371+ABS(D371)/60)</f>
        <v>0</v>
      </c>
      <c r="J371" s="55">
        <f>I371*PI()/180</f>
        <v>0</v>
      </c>
      <c r="K371" s="55">
        <f>SIN(J371)</f>
        <v>0</v>
      </c>
      <c r="L371" s="55">
        <f>3437.747*(LN(TAN(PI()/4+J371/2))-EE*K371-(EE^2)*(K371^3)/3)</f>
        <v>-3.8166658722360578E-13</v>
      </c>
      <c r="M371" s="55">
        <f>AA*(1-1/4*EE-3/64*EE^2-5/256*EE^3)*J371-AA*(3/8*EE+3/32*EE^2+45/1024*EE^3)*SIN(2*J371)+AA*(15/256*EE^2+45/1024*EE^3)*SIN(4*J371)</f>
        <v>0</v>
      </c>
      <c r="N371" s="55">
        <f>IF(OR(F371&lt;0,G371&lt;0),60*F371-ABS(G371),60*F371+ABS(G371))</f>
        <v>0</v>
      </c>
      <c r="O371" s="55"/>
      <c r="P371" s="55"/>
      <c r="Q371" s="55"/>
      <c r="R371" s="55"/>
      <c r="S371" s="55"/>
      <c r="T371" s="55"/>
      <c r="U371" s="56"/>
      <c r="V371" s="57"/>
      <c r="W371" s="57">
        <f>W369+V370</f>
        <v>0</v>
      </c>
      <c r="X371" s="58"/>
      <c r="Y371" s="57"/>
      <c r="Z371" s="57">
        <f>Z369+Y370</f>
        <v>0</v>
      </c>
      <c r="AA371" s="59"/>
      <c r="AB371" s="60">
        <f>IF(AA370=AA368,AB369+Y370,Y370)</f>
        <v>0</v>
      </c>
      <c r="AC371" s="57" t="str">
        <f>IF(AA370=AA372,"",AB371)</f>
        <v/>
      </c>
    </row>
    <row r="372" spans="1:29" ht="12.95" customHeight="1">
      <c r="A372" s="65"/>
      <c r="B372" s="52"/>
      <c r="C372" s="53"/>
      <c r="D372" s="81"/>
      <c r="E372" s="54"/>
      <c r="F372" s="53"/>
      <c r="G372" s="81"/>
      <c r="H372" s="54"/>
      <c r="I372" s="55"/>
      <c r="J372" s="55"/>
      <c r="K372" s="55"/>
      <c r="L372" s="55"/>
      <c r="M372" s="55"/>
      <c r="N372" s="55"/>
      <c r="O372" s="55">
        <f>I373-I371</f>
        <v>0</v>
      </c>
      <c r="P372" s="55">
        <f>L373-L371</f>
        <v>0</v>
      </c>
      <c r="Q372" s="55">
        <f>M373-M371</f>
        <v>0</v>
      </c>
      <c r="R372" s="55">
        <f>IF(ABS(N373-N371)&gt;180*60,ABS(N373-N371)-360*60,N373-N371)</f>
        <v>0</v>
      </c>
      <c r="S372" s="55">
        <f>IF(P372=0,PI()/2,ATAN(R372/P372))</f>
        <v>1.5707963267948966</v>
      </c>
      <c r="T372" s="55">
        <f>IF(O372=0,ABS(R372*COS((J371+J373)/2)),ABS(Q372/COS(S372)))</f>
        <v>0</v>
      </c>
      <c r="U372" s="66">
        <f>IF(O372+0.0000001&lt;0,S372*180/PI()+180,(IF(R372+0.0000001&lt;0,S372*180/PI()+360,S372*180/PI())))</f>
        <v>90</v>
      </c>
      <c r="V372" s="57">
        <f>T372*1.85532</f>
        <v>0</v>
      </c>
      <c r="W372" s="57"/>
      <c r="X372" s="67"/>
      <c r="Y372" s="57">
        <f>V372*(1+X372/100)</f>
        <v>0</v>
      </c>
      <c r="Z372" s="57"/>
      <c r="AA372" s="56" t="s">
        <v>54</v>
      </c>
      <c r="AB372" s="60"/>
      <c r="AC372" s="57"/>
    </row>
    <row r="373" spans="1:29" ht="12.95" customHeight="1">
      <c r="A373" s="51">
        <f t="shared" si="3"/>
        <v>184</v>
      </c>
      <c r="B373" s="52" t="s">
        <v>55</v>
      </c>
      <c r="C373" s="53"/>
      <c r="D373" s="81"/>
      <c r="E373" s="54"/>
      <c r="F373" s="53"/>
      <c r="G373" s="81"/>
      <c r="H373" s="54"/>
      <c r="I373" s="55">
        <f>IF(OR(C373&lt;0,D373&lt;0),C373-ABS(D373)/60,C373+ABS(D373)/60)</f>
        <v>0</v>
      </c>
      <c r="J373" s="55">
        <f>I373*PI()/180</f>
        <v>0</v>
      </c>
      <c r="K373" s="55">
        <f>SIN(J373)</f>
        <v>0</v>
      </c>
      <c r="L373" s="55">
        <f>3437.747*(LN(TAN(PI()/4+J373/2))-EE*K373-(EE^2)*(K373^3)/3)</f>
        <v>-3.8166658722360578E-13</v>
      </c>
      <c r="M373" s="55">
        <f>AA*(1-1/4*EE-3/64*EE^2-5/256*EE^3)*J373-AA*(3/8*EE+3/32*EE^2+45/1024*EE^3)*SIN(2*J373)+AA*(15/256*EE^2+45/1024*EE^3)*SIN(4*J373)</f>
        <v>0</v>
      </c>
      <c r="N373" s="55">
        <f>IF(OR(F373&lt;0,G373&lt;0),60*F373-ABS(G373),60*F373+ABS(G373))</f>
        <v>0</v>
      </c>
      <c r="O373" s="55"/>
      <c r="P373" s="55"/>
      <c r="Q373" s="55"/>
      <c r="R373" s="55"/>
      <c r="S373" s="55"/>
      <c r="T373" s="55"/>
      <c r="U373" s="56"/>
      <c r="V373" s="57"/>
      <c r="W373" s="57">
        <f>W371+V372</f>
        <v>0</v>
      </c>
      <c r="X373" s="58"/>
      <c r="Y373" s="57"/>
      <c r="Z373" s="57">
        <f>Z371+Y372</f>
        <v>0</v>
      </c>
      <c r="AA373" s="59"/>
      <c r="AB373" s="60">
        <f>IF(AA372=AA370,AB371+Y372,Y372)</f>
        <v>0</v>
      </c>
      <c r="AC373" s="57" t="str">
        <f>IF(AA372=AA374,"",AB373)</f>
        <v/>
      </c>
    </row>
    <row r="374" spans="1:29" ht="12.95" customHeight="1">
      <c r="A374" s="65"/>
      <c r="B374" s="52"/>
      <c r="C374" s="53"/>
      <c r="D374" s="81"/>
      <c r="E374" s="54"/>
      <c r="F374" s="53"/>
      <c r="G374" s="81"/>
      <c r="H374" s="54"/>
      <c r="I374" s="55"/>
      <c r="J374" s="55"/>
      <c r="K374" s="55"/>
      <c r="L374" s="55"/>
      <c r="M374" s="55"/>
      <c r="N374" s="55"/>
      <c r="O374" s="55">
        <f>I375-I373</f>
        <v>0</v>
      </c>
      <c r="P374" s="55">
        <f>L375-L373</f>
        <v>0</v>
      </c>
      <c r="Q374" s="55">
        <f>M375-M373</f>
        <v>0</v>
      </c>
      <c r="R374" s="55">
        <f>IF(ABS(N375-N373)&gt;180*60,ABS(N375-N373)-360*60,N375-N373)</f>
        <v>0</v>
      </c>
      <c r="S374" s="55">
        <f>IF(P374=0,PI()/2,ATAN(R374/P374))</f>
        <v>1.5707963267948966</v>
      </c>
      <c r="T374" s="55">
        <f>IF(O374=0,ABS(R374*COS((J373+J375)/2)),ABS(Q374/COS(S374)))</f>
        <v>0</v>
      </c>
      <c r="U374" s="66">
        <f>IF(O374+0.0000001&lt;0,S374*180/PI()+180,(IF(R374+0.0000001&lt;0,S374*180/PI()+360,S374*180/PI())))</f>
        <v>90</v>
      </c>
      <c r="V374" s="57">
        <f>T374*1.85532</f>
        <v>0</v>
      </c>
      <c r="W374" s="57"/>
      <c r="X374" s="67"/>
      <c r="Y374" s="57">
        <f>V374*(1+X374/100)</f>
        <v>0</v>
      </c>
      <c r="Z374" s="57"/>
      <c r="AA374" s="56" t="s">
        <v>54</v>
      </c>
      <c r="AB374" s="60"/>
      <c r="AC374" s="57"/>
    </row>
    <row r="375" spans="1:29" ht="12.95" customHeight="1">
      <c r="A375" s="51">
        <f t="shared" si="3"/>
        <v>185</v>
      </c>
      <c r="B375" s="52" t="s">
        <v>55</v>
      </c>
      <c r="C375" s="53"/>
      <c r="D375" s="81"/>
      <c r="E375" s="54"/>
      <c r="F375" s="53"/>
      <c r="G375" s="81"/>
      <c r="H375" s="54"/>
      <c r="I375" s="55">
        <f>IF(OR(C375&lt;0,D375&lt;0),C375-ABS(D375)/60,C375+ABS(D375)/60)</f>
        <v>0</v>
      </c>
      <c r="J375" s="55">
        <f>I375*PI()/180</f>
        <v>0</v>
      </c>
      <c r="K375" s="55">
        <f>SIN(J375)</f>
        <v>0</v>
      </c>
      <c r="L375" s="55">
        <f>3437.747*(LN(TAN(PI()/4+J375/2))-EE*K375-(EE^2)*(K375^3)/3)</f>
        <v>-3.8166658722360578E-13</v>
      </c>
      <c r="M375" s="55">
        <f>AA*(1-1/4*EE-3/64*EE^2-5/256*EE^3)*J375-AA*(3/8*EE+3/32*EE^2+45/1024*EE^3)*SIN(2*J375)+AA*(15/256*EE^2+45/1024*EE^3)*SIN(4*J375)</f>
        <v>0</v>
      </c>
      <c r="N375" s="55">
        <f>IF(OR(F375&lt;0,G375&lt;0),60*F375-ABS(G375),60*F375+ABS(G375))</f>
        <v>0</v>
      </c>
      <c r="O375" s="55"/>
      <c r="P375" s="55"/>
      <c r="Q375" s="55"/>
      <c r="R375" s="55"/>
      <c r="S375" s="55"/>
      <c r="T375" s="55"/>
      <c r="U375" s="56"/>
      <c r="V375" s="57"/>
      <c r="W375" s="57">
        <f>W373+V374</f>
        <v>0</v>
      </c>
      <c r="X375" s="58"/>
      <c r="Y375" s="57"/>
      <c r="Z375" s="57">
        <f>Z373+Y374</f>
        <v>0</v>
      </c>
      <c r="AA375" s="59"/>
      <c r="AB375" s="60">
        <f>IF(AA374=AA372,AB373+Y374,Y374)</f>
        <v>0</v>
      </c>
      <c r="AC375" s="57" t="str">
        <f>IF(AA374=AA376,"",AB375)</f>
        <v/>
      </c>
    </row>
    <row r="376" spans="1:29" ht="12.95" customHeight="1">
      <c r="A376" s="65"/>
      <c r="B376" s="52"/>
      <c r="C376" s="53"/>
      <c r="D376" s="81"/>
      <c r="E376" s="54"/>
      <c r="F376" s="53"/>
      <c r="G376" s="81"/>
      <c r="H376" s="54"/>
      <c r="I376" s="55"/>
      <c r="J376" s="55"/>
      <c r="K376" s="55"/>
      <c r="L376" s="55"/>
      <c r="M376" s="55"/>
      <c r="N376" s="55"/>
      <c r="O376" s="55">
        <f>I377-I375</f>
        <v>0</v>
      </c>
      <c r="P376" s="55">
        <f>L377-L375</f>
        <v>0</v>
      </c>
      <c r="Q376" s="55">
        <f>M377-M375</f>
        <v>0</v>
      </c>
      <c r="R376" s="55">
        <f>IF(ABS(N377-N375)&gt;180*60,ABS(N377-N375)-360*60,N377-N375)</f>
        <v>0</v>
      </c>
      <c r="S376" s="55">
        <f>IF(P376=0,PI()/2,ATAN(R376/P376))</f>
        <v>1.5707963267948966</v>
      </c>
      <c r="T376" s="55">
        <f>IF(O376=0,ABS(R376*COS((J375+J377)/2)),ABS(Q376/COS(S376)))</f>
        <v>0</v>
      </c>
      <c r="U376" s="66">
        <f>IF(O376+0.0000001&lt;0,S376*180/PI()+180,(IF(R376+0.0000001&lt;0,S376*180/PI()+360,S376*180/PI())))</f>
        <v>90</v>
      </c>
      <c r="V376" s="57">
        <f>T376*1.85532</f>
        <v>0</v>
      </c>
      <c r="W376" s="57"/>
      <c r="X376" s="67"/>
      <c r="Y376" s="57">
        <f>V376*(1+X376/100)</f>
        <v>0</v>
      </c>
      <c r="Z376" s="57"/>
      <c r="AA376" s="56" t="s">
        <v>54</v>
      </c>
      <c r="AB376" s="60"/>
      <c r="AC376" s="57"/>
    </row>
    <row r="377" spans="1:29" ht="12.95" customHeight="1">
      <c r="A377" s="51">
        <f t="shared" si="3"/>
        <v>186</v>
      </c>
      <c r="B377" s="52" t="s">
        <v>55</v>
      </c>
      <c r="C377" s="53"/>
      <c r="D377" s="81"/>
      <c r="E377" s="54"/>
      <c r="F377" s="53"/>
      <c r="G377" s="81"/>
      <c r="H377" s="54"/>
      <c r="I377" s="55">
        <f>IF(OR(C377&lt;0,D377&lt;0),C377-ABS(D377)/60,C377+ABS(D377)/60)</f>
        <v>0</v>
      </c>
      <c r="J377" s="55">
        <f>I377*PI()/180</f>
        <v>0</v>
      </c>
      <c r="K377" s="55">
        <f>SIN(J377)</f>
        <v>0</v>
      </c>
      <c r="L377" s="55">
        <f>3437.747*(LN(TAN(PI()/4+J377/2))-EE*K377-(EE^2)*(K377^3)/3)</f>
        <v>-3.8166658722360578E-13</v>
      </c>
      <c r="M377" s="55">
        <f>AA*(1-1/4*EE-3/64*EE^2-5/256*EE^3)*J377-AA*(3/8*EE+3/32*EE^2+45/1024*EE^3)*SIN(2*J377)+AA*(15/256*EE^2+45/1024*EE^3)*SIN(4*J377)</f>
        <v>0</v>
      </c>
      <c r="N377" s="55">
        <f>IF(OR(F377&lt;0,G377&lt;0),60*F377-ABS(G377),60*F377+ABS(G377))</f>
        <v>0</v>
      </c>
      <c r="O377" s="55"/>
      <c r="P377" s="55"/>
      <c r="Q377" s="55"/>
      <c r="R377" s="55"/>
      <c r="S377" s="55"/>
      <c r="T377" s="55"/>
      <c r="U377" s="56"/>
      <c r="V377" s="57"/>
      <c r="W377" s="57">
        <f>W375+V376</f>
        <v>0</v>
      </c>
      <c r="X377" s="58"/>
      <c r="Y377" s="57"/>
      <c r="Z377" s="57">
        <f>Z375+Y376</f>
        <v>0</v>
      </c>
      <c r="AA377" s="59"/>
      <c r="AB377" s="60">
        <f>IF(AA376=AA374,AB375+Y376,Y376)</f>
        <v>0</v>
      </c>
      <c r="AC377" s="57" t="str">
        <f>IF(AA376=AA378,"",AB377)</f>
        <v/>
      </c>
    </row>
    <row r="378" spans="1:29" ht="12.95" customHeight="1">
      <c r="A378" s="65"/>
      <c r="B378" s="52"/>
      <c r="C378" s="53"/>
      <c r="D378" s="81"/>
      <c r="E378" s="54"/>
      <c r="F378" s="53"/>
      <c r="G378" s="81"/>
      <c r="H378" s="54"/>
      <c r="I378" s="55"/>
      <c r="J378" s="55"/>
      <c r="K378" s="55"/>
      <c r="L378" s="55"/>
      <c r="M378" s="55"/>
      <c r="N378" s="55"/>
      <c r="O378" s="55">
        <f>I379-I377</f>
        <v>0</v>
      </c>
      <c r="P378" s="55">
        <f>L379-L377</f>
        <v>0</v>
      </c>
      <c r="Q378" s="55">
        <f>M379-M377</f>
        <v>0</v>
      </c>
      <c r="R378" s="55">
        <f>IF(ABS(N379-N377)&gt;180*60,ABS(N379-N377)-360*60,N379-N377)</f>
        <v>0</v>
      </c>
      <c r="S378" s="55">
        <f>IF(P378=0,PI()/2,ATAN(R378/P378))</f>
        <v>1.5707963267948966</v>
      </c>
      <c r="T378" s="55">
        <f>IF(O378=0,ABS(R378*COS((J377+J379)/2)),ABS(Q378/COS(S378)))</f>
        <v>0</v>
      </c>
      <c r="U378" s="66">
        <f>IF(O378+0.0000001&lt;0,S378*180/PI()+180,(IF(R378+0.0000001&lt;0,S378*180/PI()+360,S378*180/PI())))</f>
        <v>90</v>
      </c>
      <c r="V378" s="57">
        <f>T378*1.85532</f>
        <v>0</v>
      </c>
      <c r="W378" s="57"/>
      <c r="X378" s="67"/>
      <c r="Y378" s="57">
        <f>V378*(1+X378/100)</f>
        <v>0</v>
      </c>
      <c r="Z378" s="57"/>
      <c r="AA378" s="56" t="s">
        <v>54</v>
      </c>
      <c r="AB378" s="60"/>
      <c r="AC378" s="57"/>
    </row>
    <row r="379" spans="1:29" ht="12.95" customHeight="1">
      <c r="A379" s="51">
        <f t="shared" si="3"/>
        <v>187</v>
      </c>
      <c r="B379" s="52" t="s">
        <v>55</v>
      </c>
      <c r="C379" s="53"/>
      <c r="D379" s="81"/>
      <c r="E379" s="54"/>
      <c r="F379" s="53"/>
      <c r="G379" s="81"/>
      <c r="H379" s="54"/>
      <c r="I379" s="55">
        <f>IF(OR(C379&lt;0,D379&lt;0),C379-ABS(D379)/60,C379+ABS(D379)/60)</f>
        <v>0</v>
      </c>
      <c r="J379" s="55">
        <f>I379*PI()/180</f>
        <v>0</v>
      </c>
      <c r="K379" s="55">
        <f>SIN(J379)</f>
        <v>0</v>
      </c>
      <c r="L379" s="55">
        <f>3437.747*(LN(TAN(PI()/4+J379/2))-EE*K379-(EE^2)*(K379^3)/3)</f>
        <v>-3.8166658722360578E-13</v>
      </c>
      <c r="M379" s="55">
        <f>AA*(1-1/4*EE-3/64*EE^2-5/256*EE^3)*J379-AA*(3/8*EE+3/32*EE^2+45/1024*EE^3)*SIN(2*J379)+AA*(15/256*EE^2+45/1024*EE^3)*SIN(4*J379)</f>
        <v>0</v>
      </c>
      <c r="N379" s="55">
        <f>IF(OR(F379&lt;0,G379&lt;0),60*F379-ABS(G379),60*F379+ABS(G379))</f>
        <v>0</v>
      </c>
      <c r="O379" s="55"/>
      <c r="P379" s="55"/>
      <c r="Q379" s="55"/>
      <c r="R379" s="55"/>
      <c r="S379" s="55"/>
      <c r="T379" s="55"/>
      <c r="U379" s="56"/>
      <c r="V379" s="57"/>
      <c r="W379" s="57">
        <f>W377+V378</f>
        <v>0</v>
      </c>
      <c r="X379" s="58"/>
      <c r="Y379" s="57"/>
      <c r="Z379" s="57">
        <f>Z377+Y378</f>
        <v>0</v>
      </c>
      <c r="AA379" s="59"/>
      <c r="AB379" s="60">
        <f>IF(AA378=AA376,AB377+Y378,Y378)</f>
        <v>0</v>
      </c>
      <c r="AC379" s="57" t="str">
        <f>IF(AA378=AA380,"",AB379)</f>
        <v/>
      </c>
    </row>
    <row r="380" spans="1:29" ht="12.95" customHeight="1">
      <c r="A380" s="65"/>
      <c r="B380" s="52"/>
      <c r="C380" s="53"/>
      <c r="D380" s="81"/>
      <c r="E380" s="54"/>
      <c r="F380" s="53"/>
      <c r="G380" s="81"/>
      <c r="H380" s="54"/>
      <c r="I380" s="55"/>
      <c r="J380" s="55"/>
      <c r="K380" s="55"/>
      <c r="L380" s="55"/>
      <c r="M380" s="55"/>
      <c r="N380" s="55"/>
      <c r="O380" s="55">
        <f>I381-I379</f>
        <v>0</v>
      </c>
      <c r="P380" s="55">
        <f>L381-L379</f>
        <v>0</v>
      </c>
      <c r="Q380" s="55">
        <f>M381-M379</f>
        <v>0</v>
      </c>
      <c r="R380" s="55">
        <f>IF(ABS(N381-N379)&gt;180*60,ABS(N381-N379)-360*60,N381-N379)</f>
        <v>0</v>
      </c>
      <c r="S380" s="55">
        <f>IF(P380=0,PI()/2,ATAN(R380/P380))</f>
        <v>1.5707963267948966</v>
      </c>
      <c r="T380" s="55">
        <f>IF(O380=0,ABS(R380*COS((J379+J381)/2)),ABS(Q380/COS(S380)))</f>
        <v>0</v>
      </c>
      <c r="U380" s="66">
        <f>IF(O380+0.0000001&lt;0,S380*180/PI()+180,(IF(R380+0.0000001&lt;0,S380*180/PI()+360,S380*180/PI())))</f>
        <v>90</v>
      </c>
      <c r="V380" s="57">
        <f>T380*1.85532</f>
        <v>0</v>
      </c>
      <c r="W380" s="57"/>
      <c r="X380" s="67"/>
      <c r="Y380" s="57">
        <f>V380*(1+X380/100)</f>
        <v>0</v>
      </c>
      <c r="Z380" s="57"/>
      <c r="AA380" s="56" t="s">
        <v>54</v>
      </c>
      <c r="AB380" s="60"/>
      <c r="AC380" s="57"/>
    </row>
    <row r="381" spans="1:29" ht="12.95" customHeight="1">
      <c r="A381" s="51">
        <f t="shared" si="3"/>
        <v>188</v>
      </c>
      <c r="B381" s="52" t="s">
        <v>55</v>
      </c>
      <c r="C381" s="53"/>
      <c r="D381" s="81"/>
      <c r="E381" s="54"/>
      <c r="F381" s="53"/>
      <c r="G381" s="81"/>
      <c r="H381" s="54"/>
      <c r="I381" s="55">
        <f>IF(OR(C381&lt;0,D381&lt;0),C381-ABS(D381)/60,C381+ABS(D381)/60)</f>
        <v>0</v>
      </c>
      <c r="J381" s="55">
        <f>I381*PI()/180</f>
        <v>0</v>
      </c>
      <c r="K381" s="55">
        <f>SIN(J381)</f>
        <v>0</v>
      </c>
      <c r="L381" s="55">
        <f>3437.747*(LN(TAN(PI()/4+J381/2))-EE*K381-(EE^2)*(K381^3)/3)</f>
        <v>-3.8166658722360578E-13</v>
      </c>
      <c r="M381" s="55">
        <f>AA*(1-1/4*EE-3/64*EE^2-5/256*EE^3)*J381-AA*(3/8*EE+3/32*EE^2+45/1024*EE^3)*SIN(2*J381)+AA*(15/256*EE^2+45/1024*EE^3)*SIN(4*J381)</f>
        <v>0</v>
      </c>
      <c r="N381" s="55">
        <f>IF(OR(F381&lt;0,G381&lt;0),60*F381-ABS(G381),60*F381+ABS(G381))</f>
        <v>0</v>
      </c>
      <c r="O381" s="55"/>
      <c r="P381" s="55"/>
      <c r="Q381" s="55"/>
      <c r="R381" s="55"/>
      <c r="S381" s="55"/>
      <c r="T381" s="55"/>
      <c r="U381" s="56"/>
      <c r="V381" s="57"/>
      <c r="W381" s="57">
        <f>W379+V380</f>
        <v>0</v>
      </c>
      <c r="X381" s="58"/>
      <c r="Y381" s="57"/>
      <c r="Z381" s="57">
        <f>Z379+Y380</f>
        <v>0</v>
      </c>
      <c r="AA381" s="59"/>
      <c r="AB381" s="60">
        <f>IF(AA380=AA378,AB379+Y380,Y380)</f>
        <v>0</v>
      </c>
      <c r="AC381" s="57" t="str">
        <f>IF(AA380=AA382,"",AB381)</f>
        <v/>
      </c>
    </row>
    <row r="382" spans="1:29" ht="12.95" customHeight="1">
      <c r="A382" s="65"/>
      <c r="B382" s="52"/>
      <c r="C382" s="53"/>
      <c r="D382" s="81"/>
      <c r="E382" s="54"/>
      <c r="F382" s="53"/>
      <c r="G382" s="81"/>
      <c r="H382" s="54"/>
      <c r="I382" s="55"/>
      <c r="J382" s="55"/>
      <c r="K382" s="55"/>
      <c r="L382" s="55"/>
      <c r="M382" s="55"/>
      <c r="N382" s="55"/>
      <c r="O382" s="55">
        <f>I383-I381</f>
        <v>0</v>
      </c>
      <c r="P382" s="55">
        <f>L383-L381</f>
        <v>0</v>
      </c>
      <c r="Q382" s="55">
        <f>M383-M381</f>
        <v>0</v>
      </c>
      <c r="R382" s="55">
        <f>IF(ABS(N383-N381)&gt;180*60,ABS(N383-N381)-360*60,N383-N381)</f>
        <v>0</v>
      </c>
      <c r="S382" s="55">
        <f>IF(P382=0,PI()/2,ATAN(R382/P382))</f>
        <v>1.5707963267948966</v>
      </c>
      <c r="T382" s="55">
        <f>IF(O382=0,ABS(R382*COS((J381+J383)/2)),ABS(Q382/COS(S382)))</f>
        <v>0</v>
      </c>
      <c r="U382" s="66">
        <f>IF(O382+0.0000001&lt;0,S382*180/PI()+180,(IF(R382+0.0000001&lt;0,S382*180/PI()+360,S382*180/PI())))</f>
        <v>90</v>
      </c>
      <c r="V382" s="57">
        <f>T382*1.85532</f>
        <v>0</v>
      </c>
      <c r="W382" s="57"/>
      <c r="X382" s="67"/>
      <c r="Y382" s="57">
        <f>V382*(1+X382/100)</f>
        <v>0</v>
      </c>
      <c r="Z382" s="57"/>
      <c r="AA382" s="56" t="s">
        <v>54</v>
      </c>
      <c r="AB382" s="60"/>
      <c r="AC382" s="57"/>
    </row>
    <row r="383" spans="1:29" ht="12.95" customHeight="1">
      <c r="A383" s="51">
        <f t="shared" si="3"/>
        <v>189</v>
      </c>
      <c r="B383" s="52" t="s">
        <v>55</v>
      </c>
      <c r="C383" s="53"/>
      <c r="D383" s="81"/>
      <c r="E383" s="54"/>
      <c r="F383" s="53"/>
      <c r="G383" s="81"/>
      <c r="H383" s="54"/>
      <c r="I383" s="55">
        <f>IF(OR(C383&lt;0,D383&lt;0),C383-ABS(D383)/60,C383+ABS(D383)/60)</f>
        <v>0</v>
      </c>
      <c r="J383" s="55">
        <f>I383*PI()/180</f>
        <v>0</v>
      </c>
      <c r="K383" s="55">
        <f>SIN(J383)</f>
        <v>0</v>
      </c>
      <c r="L383" s="55">
        <f>3437.747*(LN(TAN(PI()/4+J383/2))-EE*K383-(EE^2)*(K383^3)/3)</f>
        <v>-3.8166658722360578E-13</v>
      </c>
      <c r="M383" s="55">
        <f>AA*(1-1/4*EE-3/64*EE^2-5/256*EE^3)*J383-AA*(3/8*EE+3/32*EE^2+45/1024*EE^3)*SIN(2*J383)+AA*(15/256*EE^2+45/1024*EE^3)*SIN(4*J383)</f>
        <v>0</v>
      </c>
      <c r="N383" s="55">
        <f>IF(OR(F383&lt;0,G383&lt;0),60*F383-ABS(G383),60*F383+ABS(G383))</f>
        <v>0</v>
      </c>
      <c r="O383" s="55"/>
      <c r="P383" s="55"/>
      <c r="Q383" s="55"/>
      <c r="R383" s="55"/>
      <c r="S383" s="55"/>
      <c r="T383" s="55"/>
      <c r="U383" s="56"/>
      <c r="V383" s="57"/>
      <c r="W383" s="57">
        <f>W381+V382</f>
        <v>0</v>
      </c>
      <c r="X383" s="58"/>
      <c r="Y383" s="57"/>
      <c r="Z383" s="57">
        <f>Z381+Y382</f>
        <v>0</v>
      </c>
      <c r="AA383" s="59"/>
      <c r="AB383" s="60">
        <f>IF(AA382=AA380,AB381+Y382,Y382)</f>
        <v>0</v>
      </c>
      <c r="AC383" s="57" t="str">
        <f>IF(AA382=AA384,"",AB383)</f>
        <v/>
      </c>
    </row>
    <row r="384" spans="1:29" ht="12.95" customHeight="1">
      <c r="A384" s="65"/>
      <c r="B384" s="52"/>
      <c r="C384" s="53"/>
      <c r="D384" s="81"/>
      <c r="E384" s="54"/>
      <c r="F384" s="53"/>
      <c r="G384" s="81"/>
      <c r="H384" s="54"/>
      <c r="I384" s="55"/>
      <c r="J384" s="55"/>
      <c r="K384" s="55"/>
      <c r="L384" s="55"/>
      <c r="M384" s="55"/>
      <c r="N384" s="55"/>
      <c r="O384" s="55">
        <f>I385-I383</f>
        <v>0</v>
      </c>
      <c r="P384" s="55">
        <f>L385-L383</f>
        <v>0</v>
      </c>
      <c r="Q384" s="55">
        <f>M385-M383</f>
        <v>0</v>
      </c>
      <c r="R384" s="55">
        <f>IF(ABS(N385-N383)&gt;180*60,ABS(N385-N383)-360*60,N385-N383)</f>
        <v>0</v>
      </c>
      <c r="S384" s="55">
        <f>IF(P384=0,PI()/2,ATAN(R384/P384))</f>
        <v>1.5707963267948966</v>
      </c>
      <c r="T384" s="55">
        <f>IF(O384=0,ABS(R384*COS((J383+J385)/2)),ABS(Q384/COS(S384)))</f>
        <v>0</v>
      </c>
      <c r="U384" s="66">
        <f>IF(O384+0.0000001&lt;0,S384*180/PI()+180,(IF(R384+0.0000001&lt;0,S384*180/PI()+360,S384*180/PI())))</f>
        <v>90</v>
      </c>
      <c r="V384" s="57">
        <f>T384*1.85532</f>
        <v>0</v>
      </c>
      <c r="W384" s="57"/>
      <c r="X384" s="67"/>
      <c r="Y384" s="57">
        <f>V384*(1+X384/100)</f>
        <v>0</v>
      </c>
      <c r="Z384" s="57"/>
      <c r="AA384" s="56" t="s">
        <v>54</v>
      </c>
      <c r="AB384" s="60"/>
      <c r="AC384" s="57"/>
    </row>
    <row r="385" spans="1:29" ht="12.95" customHeight="1">
      <c r="A385" s="51">
        <f t="shared" si="3"/>
        <v>190</v>
      </c>
      <c r="B385" s="52" t="s">
        <v>55</v>
      </c>
      <c r="C385" s="53"/>
      <c r="D385" s="81"/>
      <c r="E385" s="54"/>
      <c r="F385" s="53"/>
      <c r="G385" s="81"/>
      <c r="H385" s="54"/>
      <c r="I385" s="55">
        <f>IF(OR(C385&lt;0,D385&lt;0),C385-ABS(D385)/60,C385+ABS(D385)/60)</f>
        <v>0</v>
      </c>
      <c r="J385" s="55">
        <f>I385*PI()/180</f>
        <v>0</v>
      </c>
      <c r="K385" s="55">
        <f>SIN(J385)</f>
        <v>0</v>
      </c>
      <c r="L385" s="55">
        <f>3437.747*(LN(TAN(PI()/4+J385/2))-EE*K385-(EE^2)*(K385^3)/3)</f>
        <v>-3.8166658722360578E-13</v>
      </c>
      <c r="M385" s="55">
        <f>AA*(1-1/4*EE-3/64*EE^2-5/256*EE^3)*J385-AA*(3/8*EE+3/32*EE^2+45/1024*EE^3)*SIN(2*J385)+AA*(15/256*EE^2+45/1024*EE^3)*SIN(4*J385)</f>
        <v>0</v>
      </c>
      <c r="N385" s="55">
        <f>IF(OR(F385&lt;0,G385&lt;0),60*F385-ABS(G385),60*F385+ABS(G385))</f>
        <v>0</v>
      </c>
      <c r="O385" s="55"/>
      <c r="P385" s="55"/>
      <c r="Q385" s="55"/>
      <c r="R385" s="55"/>
      <c r="S385" s="55"/>
      <c r="T385" s="55"/>
      <c r="U385" s="56"/>
      <c r="V385" s="57"/>
      <c r="W385" s="57">
        <f>W383+V384</f>
        <v>0</v>
      </c>
      <c r="X385" s="58"/>
      <c r="Y385" s="57"/>
      <c r="Z385" s="57">
        <f>Z383+Y384</f>
        <v>0</v>
      </c>
      <c r="AA385" s="59"/>
      <c r="AB385" s="60">
        <f>IF(AA384=AA382,AB383+Y384,Y384)</f>
        <v>0</v>
      </c>
      <c r="AC385" s="57" t="str">
        <f>IF(AA384=AA386,"",AB385)</f>
        <v/>
      </c>
    </row>
    <row r="386" spans="1:29" ht="12.95" customHeight="1">
      <c r="A386" s="65"/>
      <c r="B386" s="52"/>
      <c r="C386" s="53"/>
      <c r="D386" s="81"/>
      <c r="E386" s="54"/>
      <c r="F386" s="53"/>
      <c r="G386" s="81"/>
      <c r="H386" s="54"/>
      <c r="I386" s="55"/>
      <c r="J386" s="55"/>
      <c r="K386" s="55"/>
      <c r="L386" s="55"/>
      <c r="M386" s="55"/>
      <c r="N386" s="55"/>
      <c r="O386" s="55">
        <f>I387-I385</f>
        <v>0</v>
      </c>
      <c r="P386" s="55">
        <f>L387-L385</f>
        <v>0</v>
      </c>
      <c r="Q386" s="55">
        <f>M387-M385</f>
        <v>0</v>
      </c>
      <c r="R386" s="55">
        <f>IF(ABS(N387-N385)&gt;180*60,ABS(N387-N385)-360*60,N387-N385)</f>
        <v>0</v>
      </c>
      <c r="S386" s="55">
        <f>IF(P386=0,PI()/2,ATAN(R386/P386))</f>
        <v>1.5707963267948966</v>
      </c>
      <c r="T386" s="55">
        <f>IF(O386=0,ABS(R386*COS((J385+J387)/2)),ABS(Q386/COS(S386)))</f>
        <v>0</v>
      </c>
      <c r="U386" s="66">
        <f>IF(O386+0.0000001&lt;0,S386*180/PI()+180,(IF(R386+0.0000001&lt;0,S386*180/PI()+360,S386*180/PI())))</f>
        <v>90</v>
      </c>
      <c r="V386" s="57">
        <f>T386*1.85532</f>
        <v>0</v>
      </c>
      <c r="W386" s="57"/>
      <c r="X386" s="67"/>
      <c r="Y386" s="57">
        <f>V386*(1+X386/100)</f>
        <v>0</v>
      </c>
      <c r="Z386" s="57"/>
      <c r="AA386" s="56" t="s">
        <v>54</v>
      </c>
      <c r="AB386" s="60"/>
      <c r="AC386" s="57"/>
    </row>
    <row r="387" spans="1:29" ht="12.95" customHeight="1">
      <c r="A387" s="51">
        <f t="shared" si="3"/>
        <v>191</v>
      </c>
      <c r="B387" s="52" t="s">
        <v>55</v>
      </c>
      <c r="C387" s="53"/>
      <c r="D387" s="81"/>
      <c r="E387" s="54"/>
      <c r="F387" s="53"/>
      <c r="G387" s="81"/>
      <c r="H387" s="54"/>
      <c r="I387" s="55">
        <f>IF(OR(C387&lt;0,D387&lt;0),C387-ABS(D387)/60,C387+ABS(D387)/60)</f>
        <v>0</v>
      </c>
      <c r="J387" s="55">
        <f>I387*PI()/180</f>
        <v>0</v>
      </c>
      <c r="K387" s="55">
        <f>SIN(J387)</f>
        <v>0</v>
      </c>
      <c r="L387" s="55">
        <f>3437.747*(LN(TAN(PI()/4+J387/2))-EE*K387-(EE^2)*(K387^3)/3)</f>
        <v>-3.8166658722360578E-13</v>
      </c>
      <c r="M387" s="55">
        <f>AA*(1-1/4*EE-3/64*EE^2-5/256*EE^3)*J387-AA*(3/8*EE+3/32*EE^2+45/1024*EE^3)*SIN(2*J387)+AA*(15/256*EE^2+45/1024*EE^3)*SIN(4*J387)</f>
        <v>0</v>
      </c>
      <c r="N387" s="55">
        <f>IF(OR(F387&lt;0,G387&lt;0),60*F387-ABS(G387),60*F387+ABS(G387))</f>
        <v>0</v>
      </c>
      <c r="O387" s="55"/>
      <c r="P387" s="55"/>
      <c r="Q387" s="55"/>
      <c r="R387" s="55"/>
      <c r="S387" s="55"/>
      <c r="T387" s="55"/>
      <c r="U387" s="56"/>
      <c r="V387" s="57"/>
      <c r="W387" s="57">
        <f>W385+V386</f>
        <v>0</v>
      </c>
      <c r="X387" s="58"/>
      <c r="Y387" s="57"/>
      <c r="Z387" s="57">
        <f>Z385+Y386</f>
        <v>0</v>
      </c>
      <c r="AA387" s="59"/>
      <c r="AB387" s="60">
        <f>IF(AA386=AA384,AB385+Y386,Y386)</f>
        <v>0</v>
      </c>
      <c r="AC387" s="57" t="str">
        <f>IF(AA386=AA388,"",AB387)</f>
        <v/>
      </c>
    </row>
    <row r="388" spans="1:29" ht="12.95" customHeight="1">
      <c r="A388" s="65"/>
      <c r="B388" s="52"/>
      <c r="C388" s="53"/>
      <c r="D388" s="81"/>
      <c r="E388" s="54"/>
      <c r="F388" s="53"/>
      <c r="G388" s="81"/>
      <c r="H388" s="54"/>
      <c r="I388" s="55"/>
      <c r="J388" s="55"/>
      <c r="K388" s="55"/>
      <c r="L388" s="55"/>
      <c r="M388" s="55"/>
      <c r="N388" s="55"/>
      <c r="O388" s="55">
        <f>I389-I387</f>
        <v>0</v>
      </c>
      <c r="P388" s="55">
        <f>L389-L387</f>
        <v>0</v>
      </c>
      <c r="Q388" s="55">
        <f>M389-M387</f>
        <v>0</v>
      </c>
      <c r="R388" s="55">
        <f>IF(ABS(N389-N387)&gt;180*60,ABS(N389-N387)-360*60,N389-N387)</f>
        <v>0</v>
      </c>
      <c r="S388" s="55">
        <f>IF(P388=0,PI()/2,ATAN(R388/P388))</f>
        <v>1.5707963267948966</v>
      </c>
      <c r="T388" s="55">
        <f>IF(O388=0,ABS(R388*COS((J387+J389)/2)),ABS(Q388/COS(S388)))</f>
        <v>0</v>
      </c>
      <c r="U388" s="66">
        <f>IF(O388+0.0000001&lt;0,S388*180/PI()+180,(IF(R388+0.0000001&lt;0,S388*180/PI()+360,S388*180/PI())))</f>
        <v>90</v>
      </c>
      <c r="V388" s="57">
        <f>T388*1.85532</f>
        <v>0</v>
      </c>
      <c r="W388" s="57"/>
      <c r="X388" s="67"/>
      <c r="Y388" s="57">
        <f>V388*(1+X388/100)</f>
        <v>0</v>
      </c>
      <c r="Z388" s="57"/>
      <c r="AA388" s="56" t="s">
        <v>54</v>
      </c>
      <c r="AB388" s="60"/>
      <c r="AC388" s="57"/>
    </row>
    <row r="389" spans="1:29" ht="12.95" customHeight="1">
      <c r="A389" s="51">
        <f t="shared" si="3"/>
        <v>192</v>
      </c>
      <c r="B389" s="52" t="s">
        <v>55</v>
      </c>
      <c r="C389" s="53"/>
      <c r="D389" s="81"/>
      <c r="E389" s="54"/>
      <c r="F389" s="53"/>
      <c r="G389" s="81"/>
      <c r="H389" s="54"/>
      <c r="I389" s="55">
        <f>IF(OR(C389&lt;0,D389&lt;0),C389-ABS(D389)/60,C389+ABS(D389)/60)</f>
        <v>0</v>
      </c>
      <c r="J389" s="55">
        <f>I389*PI()/180</f>
        <v>0</v>
      </c>
      <c r="K389" s="55">
        <f>SIN(J389)</f>
        <v>0</v>
      </c>
      <c r="L389" s="55">
        <f>3437.747*(LN(TAN(PI()/4+J389/2))-EE*K389-(EE^2)*(K389^3)/3)</f>
        <v>-3.8166658722360578E-13</v>
      </c>
      <c r="M389" s="55">
        <f>AA*(1-1/4*EE-3/64*EE^2-5/256*EE^3)*J389-AA*(3/8*EE+3/32*EE^2+45/1024*EE^3)*SIN(2*J389)+AA*(15/256*EE^2+45/1024*EE^3)*SIN(4*J389)</f>
        <v>0</v>
      </c>
      <c r="N389" s="55">
        <f>IF(OR(F389&lt;0,G389&lt;0),60*F389-ABS(G389),60*F389+ABS(G389))</f>
        <v>0</v>
      </c>
      <c r="O389" s="55"/>
      <c r="P389" s="55"/>
      <c r="Q389" s="55"/>
      <c r="R389" s="55"/>
      <c r="S389" s="55"/>
      <c r="T389" s="55"/>
      <c r="U389" s="56"/>
      <c r="V389" s="57"/>
      <c r="W389" s="57">
        <f>W387+V388</f>
        <v>0</v>
      </c>
      <c r="X389" s="58"/>
      <c r="Y389" s="57"/>
      <c r="Z389" s="57">
        <f>Z387+Y388</f>
        <v>0</v>
      </c>
      <c r="AA389" s="59"/>
      <c r="AB389" s="60">
        <f>IF(AA388=AA386,AB387+Y388,Y388)</f>
        <v>0</v>
      </c>
      <c r="AC389" s="57" t="str">
        <f>IF(AA388=AA390,"",AB389)</f>
        <v/>
      </c>
    </row>
    <row r="390" spans="1:29" ht="12.95" customHeight="1">
      <c r="A390" s="65"/>
      <c r="B390" s="52"/>
      <c r="C390" s="53"/>
      <c r="D390" s="81"/>
      <c r="E390" s="54"/>
      <c r="F390" s="53"/>
      <c r="G390" s="81"/>
      <c r="H390" s="54"/>
      <c r="I390" s="55"/>
      <c r="J390" s="55"/>
      <c r="K390" s="55"/>
      <c r="L390" s="55"/>
      <c r="M390" s="55"/>
      <c r="N390" s="55"/>
      <c r="O390" s="55">
        <f>I391-I389</f>
        <v>0</v>
      </c>
      <c r="P390" s="55">
        <f>L391-L389</f>
        <v>0</v>
      </c>
      <c r="Q390" s="55">
        <f>M391-M389</f>
        <v>0</v>
      </c>
      <c r="R390" s="55">
        <f>IF(ABS(N391-N389)&gt;180*60,ABS(N391-N389)-360*60,N391-N389)</f>
        <v>0</v>
      </c>
      <c r="S390" s="55">
        <f>IF(P390=0,PI()/2,ATAN(R390/P390))</f>
        <v>1.5707963267948966</v>
      </c>
      <c r="T390" s="55">
        <f>IF(O390=0,ABS(R390*COS((J389+J391)/2)),ABS(Q390/COS(S390)))</f>
        <v>0</v>
      </c>
      <c r="U390" s="66">
        <f>IF(O390+0.0000001&lt;0,S390*180/PI()+180,(IF(R390+0.0000001&lt;0,S390*180/PI()+360,S390*180/PI())))</f>
        <v>90</v>
      </c>
      <c r="V390" s="57">
        <f>T390*1.85532</f>
        <v>0</v>
      </c>
      <c r="W390" s="57"/>
      <c r="X390" s="67"/>
      <c r="Y390" s="57">
        <f>V390*(1+X390/100)</f>
        <v>0</v>
      </c>
      <c r="Z390" s="57"/>
      <c r="AA390" s="56" t="s">
        <v>54</v>
      </c>
      <c r="AB390" s="60"/>
      <c r="AC390" s="57"/>
    </row>
    <row r="391" spans="1:29" ht="12.95" customHeight="1">
      <c r="A391" s="51">
        <f t="shared" si="3"/>
        <v>193</v>
      </c>
      <c r="B391" s="52" t="s">
        <v>55</v>
      </c>
      <c r="C391" s="53"/>
      <c r="D391" s="81"/>
      <c r="E391" s="54"/>
      <c r="F391" s="53"/>
      <c r="G391" s="81"/>
      <c r="H391" s="54"/>
      <c r="I391" s="55">
        <f>IF(OR(C391&lt;0,D391&lt;0),C391-ABS(D391)/60,C391+ABS(D391)/60)</f>
        <v>0</v>
      </c>
      <c r="J391" s="55">
        <f>I391*PI()/180</f>
        <v>0</v>
      </c>
      <c r="K391" s="55">
        <f>SIN(J391)</f>
        <v>0</v>
      </c>
      <c r="L391" s="55">
        <f>3437.747*(LN(TAN(PI()/4+J391/2))-EE*K391-(EE^2)*(K391^3)/3)</f>
        <v>-3.8166658722360578E-13</v>
      </c>
      <c r="M391" s="55">
        <f>AA*(1-1/4*EE-3/64*EE^2-5/256*EE^3)*J391-AA*(3/8*EE+3/32*EE^2+45/1024*EE^3)*SIN(2*J391)+AA*(15/256*EE^2+45/1024*EE^3)*SIN(4*J391)</f>
        <v>0</v>
      </c>
      <c r="N391" s="55">
        <f>IF(OR(F391&lt;0,G391&lt;0),60*F391-ABS(G391),60*F391+ABS(G391))</f>
        <v>0</v>
      </c>
      <c r="O391" s="55"/>
      <c r="P391" s="55"/>
      <c r="Q391" s="55"/>
      <c r="R391" s="55"/>
      <c r="S391" s="55"/>
      <c r="T391" s="55"/>
      <c r="U391" s="56"/>
      <c r="V391" s="57"/>
      <c r="W391" s="57">
        <f>W389+V390</f>
        <v>0</v>
      </c>
      <c r="X391" s="58"/>
      <c r="Y391" s="57"/>
      <c r="Z391" s="57">
        <f>Z389+Y390</f>
        <v>0</v>
      </c>
      <c r="AA391" s="59"/>
      <c r="AB391" s="60">
        <f>IF(AA390=AA388,AB389+Y390,Y390)</f>
        <v>0</v>
      </c>
      <c r="AC391" s="57" t="str">
        <f>IF(AA390=AA392,"",AB391)</f>
        <v/>
      </c>
    </row>
    <row r="392" spans="1:29" ht="12.95" customHeight="1">
      <c r="A392" s="65"/>
      <c r="B392" s="52"/>
      <c r="C392" s="53"/>
      <c r="D392" s="81"/>
      <c r="E392" s="54"/>
      <c r="F392" s="53"/>
      <c r="G392" s="81"/>
      <c r="H392" s="54"/>
      <c r="I392" s="55"/>
      <c r="J392" s="55"/>
      <c r="K392" s="55"/>
      <c r="L392" s="55"/>
      <c r="M392" s="55"/>
      <c r="N392" s="55"/>
      <c r="O392" s="55">
        <f>I393-I391</f>
        <v>0</v>
      </c>
      <c r="P392" s="55">
        <f>L393-L391</f>
        <v>0</v>
      </c>
      <c r="Q392" s="55">
        <f>M393-M391</f>
        <v>0</v>
      </c>
      <c r="R392" s="55">
        <f>IF(ABS(N393-N391)&gt;180*60,ABS(N393-N391)-360*60,N393-N391)</f>
        <v>0</v>
      </c>
      <c r="S392" s="55">
        <f>IF(P392=0,PI()/2,ATAN(R392/P392))</f>
        <v>1.5707963267948966</v>
      </c>
      <c r="T392" s="55">
        <f>IF(O392=0,ABS(R392*COS((J391+J393)/2)),ABS(Q392/COS(S392)))</f>
        <v>0</v>
      </c>
      <c r="U392" s="66">
        <f>IF(O392+0.0000001&lt;0,S392*180/PI()+180,(IF(R392+0.0000001&lt;0,S392*180/PI()+360,S392*180/PI())))</f>
        <v>90</v>
      </c>
      <c r="V392" s="57">
        <f>T392*1.85532</f>
        <v>0</v>
      </c>
      <c r="W392" s="57"/>
      <c r="X392" s="67"/>
      <c r="Y392" s="57">
        <f>V392*(1+X392/100)</f>
        <v>0</v>
      </c>
      <c r="Z392" s="57"/>
      <c r="AA392" s="56" t="s">
        <v>54</v>
      </c>
      <c r="AB392" s="60"/>
      <c r="AC392" s="57"/>
    </row>
    <row r="393" spans="1:29" ht="12.95" customHeight="1">
      <c r="A393" s="51">
        <f t="shared" si="3"/>
        <v>194</v>
      </c>
      <c r="B393" s="52" t="s">
        <v>55</v>
      </c>
      <c r="C393" s="53"/>
      <c r="D393" s="81"/>
      <c r="E393" s="54"/>
      <c r="F393" s="53"/>
      <c r="G393" s="81"/>
      <c r="H393" s="54"/>
      <c r="I393" s="55">
        <f>IF(OR(C393&lt;0,D393&lt;0),C393-ABS(D393)/60,C393+ABS(D393)/60)</f>
        <v>0</v>
      </c>
      <c r="J393" s="55">
        <f>I393*PI()/180</f>
        <v>0</v>
      </c>
      <c r="K393" s="55">
        <f>SIN(J393)</f>
        <v>0</v>
      </c>
      <c r="L393" s="55">
        <f>3437.747*(LN(TAN(PI()/4+J393/2))-EE*K393-(EE^2)*(K393^3)/3)</f>
        <v>-3.8166658722360578E-13</v>
      </c>
      <c r="M393" s="55">
        <f>AA*(1-1/4*EE-3/64*EE^2-5/256*EE^3)*J393-AA*(3/8*EE+3/32*EE^2+45/1024*EE^3)*SIN(2*J393)+AA*(15/256*EE^2+45/1024*EE^3)*SIN(4*J393)</f>
        <v>0</v>
      </c>
      <c r="N393" s="55">
        <f>IF(OR(F393&lt;0,G393&lt;0),60*F393-ABS(G393),60*F393+ABS(G393))</f>
        <v>0</v>
      </c>
      <c r="O393" s="55"/>
      <c r="P393" s="55"/>
      <c r="Q393" s="55"/>
      <c r="R393" s="55"/>
      <c r="S393" s="55"/>
      <c r="T393" s="55"/>
      <c r="U393" s="56"/>
      <c r="V393" s="57"/>
      <c r="W393" s="57">
        <f>W391+V392</f>
        <v>0</v>
      </c>
      <c r="X393" s="58"/>
      <c r="Y393" s="57"/>
      <c r="Z393" s="57">
        <f>Z391+Y392</f>
        <v>0</v>
      </c>
      <c r="AA393" s="59"/>
      <c r="AB393" s="60">
        <f>IF(AA392=AA390,AB391+Y392,Y392)</f>
        <v>0</v>
      </c>
      <c r="AC393" s="57" t="str">
        <f>IF(AA392=AA394,"",AB393)</f>
        <v/>
      </c>
    </row>
    <row r="394" spans="1:29" ht="12.95" customHeight="1">
      <c r="A394" s="65"/>
      <c r="B394" s="52"/>
      <c r="C394" s="53"/>
      <c r="D394" s="81"/>
      <c r="E394" s="54"/>
      <c r="F394" s="53"/>
      <c r="G394" s="81"/>
      <c r="H394" s="54"/>
      <c r="I394" s="55"/>
      <c r="J394" s="55"/>
      <c r="K394" s="55"/>
      <c r="L394" s="55"/>
      <c r="M394" s="55"/>
      <c r="N394" s="55"/>
      <c r="O394" s="55">
        <f>I395-I393</f>
        <v>0</v>
      </c>
      <c r="P394" s="55">
        <f>L395-L393</f>
        <v>0</v>
      </c>
      <c r="Q394" s="55">
        <f>M395-M393</f>
        <v>0</v>
      </c>
      <c r="R394" s="55">
        <f>IF(ABS(N395-N393)&gt;180*60,ABS(N395-N393)-360*60,N395-N393)</f>
        <v>0</v>
      </c>
      <c r="S394" s="55">
        <f>IF(P394=0,PI()/2,ATAN(R394/P394))</f>
        <v>1.5707963267948966</v>
      </c>
      <c r="T394" s="55">
        <f>IF(O394=0,ABS(R394*COS((J393+J395)/2)),ABS(Q394/COS(S394)))</f>
        <v>0</v>
      </c>
      <c r="U394" s="66">
        <f>IF(O394+0.0000001&lt;0,S394*180/PI()+180,(IF(R394+0.0000001&lt;0,S394*180/PI()+360,S394*180/PI())))</f>
        <v>90</v>
      </c>
      <c r="V394" s="57">
        <f>T394*1.85532</f>
        <v>0</v>
      </c>
      <c r="W394" s="57"/>
      <c r="X394" s="67"/>
      <c r="Y394" s="57">
        <f>V394*(1+X394/100)</f>
        <v>0</v>
      </c>
      <c r="Z394" s="57"/>
      <c r="AA394" s="56" t="s">
        <v>54</v>
      </c>
      <c r="AB394" s="60"/>
      <c r="AC394" s="57"/>
    </row>
    <row r="395" spans="1:29" ht="12.95" customHeight="1">
      <c r="A395" s="51">
        <f t="shared" si="3"/>
        <v>195</v>
      </c>
      <c r="B395" s="52" t="s">
        <v>55</v>
      </c>
      <c r="C395" s="53"/>
      <c r="D395" s="81"/>
      <c r="E395" s="54"/>
      <c r="F395" s="53"/>
      <c r="G395" s="81"/>
      <c r="H395" s="54"/>
      <c r="I395" s="55">
        <f>IF(OR(C395&lt;0,D395&lt;0),C395-ABS(D395)/60,C395+ABS(D395)/60)</f>
        <v>0</v>
      </c>
      <c r="J395" s="55">
        <f>I395*PI()/180</f>
        <v>0</v>
      </c>
      <c r="K395" s="55">
        <f>SIN(J395)</f>
        <v>0</v>
      </c>
      <c r="L395" s="55">
        <f>3437.747*(LN(TAN(PI()/4+J395/2))-EE*K395-(EE^2)*(K395^3)/3)</f>
        <v>-3.8166658722360578E-13</v>
      </c>
      <c r="M395" s="55">
        <f>AA*(1-1/4*EE-3/64*EE^2-5/256*EE^3)*J395-AA*(3/8*EE+3/32*EE^2+45/1024*EE^3)*SIN(2*J395)+AA*(15/256*EE^2+45/1024*EE^3)*SIN(4*J395)</f>
        <v>0</v>
      </c>
      <c r="N395" s="55">
        <f>IF(OR(F395&lt;0,G395&lt;0),60*F395-ABS(G395),60*F395+ABS(G395))</f>
        <v>0</v>
      </c>
      <c r="O395" s="55"/>
      <c r="P395" s="55"/>
      <c r="Q395" s="55"/>
      <c r="R395" s="55"/>
      <c r="S395" s="55"/>
      <c r="T395" s="55"/>
      <c r="U395" s="56"/>
      <c r="V395" s="57"/>
      <c r="W395" s="57">
        <f>W393+V394</f>
        <v>0</v>
      </c>
      <c r="X395" s="58"/>
      <c r="Y395" s="57"/>
      <c r="Z395" s="57">
        <f>Z393+Y394</f>
        <v>0</v>
      </c>
      <c r="AA395" s="59"/>
      <c r="AB395" s="60">
        <f>IF(AA394=AA392,AB393+Y394,Y394)</f>
        <v>0</v>
      </c>
      <c r="AC395" s="57" t="str">
        <f>IF(AA394=AA396,"",AB395)</f>
        <v/>
      </c>
    </row>
    <row r="396" spans="1:29" ht="12.95" customHeight="1">
      <c r="A396" s="65"/>
      <c r="B396" s="52"/>
      <c r="C396" s="53"/>
      <c r="D396" s="81"/>
      <c r="E396" s="54"/>
      <c r="F396" s="53"/>
      <c r="G396" s="81"/>
      <c r="H396" s="54"/>
      <c r="I396" s="55"/>
      <c r="J396" s="55"/>
      <c r="K396" s="55"/>
      <c r="L396" s="55"/>
      <c r="M396" s="55"/>
      <c r="N396" s="55"/>
      <c r="O396" s="55">
        <f>I397-I395</f>
        <v>0</v>
      </c>
      <c r="P396" s="55">
        <f>L397-L395</f>
        <v>0</v>
      </c>
      <c r="Q396" s="55">
        <f>M397-M395</f>
        <v>0</v>
      </c>
      <c r="R396" s="55">
        <f>IF(ABS(N397-N395)&gt;180*60,ABS(N397-N395)-360*60,N397-N395)</f>
        <v>0</v>
      </c>
      <c r="S396" s="55">
        <f>IF(P396=0,PI()/2,ATAN(R396/P396))</f>
        <v>1.5707963267948966</v>
      </c>
      <c r="T396" s="55">
        <f>IF(O396=0,ABS(R396*COS((J395+J397)/2)),ABS(Q396/COS(S396)))</f>
        <v>0</v>
      </c>
      <c r="U396" s="66">
        <f>IF(O396+0.0000001&lt;0,S396*180/PI()+180,(IF(R396+0.0000001&lt;0,S396*180/PI()+360,S396*180/PI())))</f>
        <v>90</v>
      </c>
      <c r="V396" s="57">
        <f>T396*1.85532</f>
        <v>0</v>
      </c>
      <c r="W396" s="57"/>
      <c r="X396" s="67"/>
      <c r="Y396" s="57">
        <f>V396*(1+X396/100)</f>
        <v>0</v>
      </c>
      <c r="Z396" s="57"/>
      <c r="AA396" s="56" t="s">
        <v>54</v>
      </c>
      <c r="AB396" s="60"/>
      <c r="AC396" s="57"/>
    </row>
    <row r="397" spans="1:29" ht="12.95" customHeight="1">
      <c r="A397" s="51">
        <f t="shared" si="3"/>
        <v>196</v>
      </c>
      <c r="B397" s="52" t="s">
        <v>55</v>
      </c>
      <c r="C397" s="53"/>
      <c r="D397" s="81"/>
      <c r="E397" s="54"/>
      <c r="F397" s="53"/>
      <c r="G397" s="81"/>
      <c r="H397" s="54"/>
      <c r="I397" s="55">
        <f>IF(OR(C397&lt;0,D397&lt;0),C397-ABS(D397)/60,C397+ABS(D397)/60)</f>
        <v>0</v>
      </c>
      <c r="J397" s="55">
        <f>I397*PI()/180</f>
        <v>0</v>
      </c>
      <c r="K397" s="55">
        <f>SIN(J397)</f>
        <v>0</v>
      </c>
      <c r="L397" s="55">
        <f>3437.747*(LN(TAN(PI()/4+J397/2))-EE*K397-(EE^2)*(K397^3)/3)</f>
        <v>-3.8166658722360578E-13</v>
      </c>
      <c r="M397" s="55">
        <f>AA*(1-1/4*EE-3/64*EE^2-5/256*EE^3)*J397-AA*(3/8*EE+3/32*EE^2+45/1024*EE^3)*SIN(2*J397)+AA*(15/256*EE^2+45/1024*EE^3)*SIN(4*J397)</f>
        <v>0</v>
      </c>
      <c r="N397" s="55">
        <f>IF(OR(F397&lt;0,G397&lt;0),60*F397-ABS(G397),60*F397+ABS(G397))</f>
        <v>0</v>
      </c>
      <c r="O397" s="55"/>
      <c r="P397" s="55"/>
      <c r="Q397" s="55"/>
      <c r="R397" s="55"/>
      <c r="S397" s="55"/>
      <c r="T397" s="55"/>
      <c r="U397" s="56"/>
      <c r="V397" s="57"/>
      <c r="W397" s="57">
        <f>W395+V396</f>
        <v>0</v>
      </c>
      <c r="X397" s="58"/>
      <c r="Y397" s="57"/>
      <c r="Z397" s="57">
        <f>Z395+Y396</f>
        <v>0</v>
      </c>
      <c r="AA397" s="59"/>
      <c r="AB397" s="60">
        <f>IF(AA396=AA394,AB395+Y396,Y396)</f>
        <v>0</v>
      </c>
      <c r="AC397" s="57" t="str">
        <f>IF(AA396=AA398,"",AB397)</f>
        <v/>
      </c>
    </row>
    <row r="398" spans="1:29" ht="12.95" customHeight="1">
      <c r="A398" s="65"/>
      <c r="B398" s="52"/>
      <c r="C398" s="53"/>
      <c r="D398" s="81"/>
      <c r="E398" s="54"/>
      <c r="F398" s="53"/>
      <c r="G398" s="81"/>
      <c r="H398" s="54"/>
      <c r="I398" s="55"/>
      <c r="J398" s="55"/>
      <c r="K398" s="55"/>
      <c r="L398" s="55"/>
      <c r="M398" s="55"/>
      <c r="N398" s="55"/>
      <c r="O398" s="55">
        <f>I399-I397</f>
        <v>0</v>
      </c>
      <c r="P398" s="55">
        <f>L399-L397</f>
        <v>0</v>
      </c>
      <c r="Q398" s="55">
        <f>M399-M397</f>
        <v>0</v>
      </c>
      <c r="R398" s="55">
        <f>IF(ABS(N399-N397)&gt;180*60,ABS(N399-N397)-360*60,N399-N397)</f>
        <v>0</v>
      </c>
      <c r="S398" s="55">
        <f>IF(P398=0,PI()/2,ATAN(R398/P398))</f>
        <v>1.5707963267948966</v>
      </c>
      <c r="T398" s="55">
        <f>IF(O398=0,ABS(R398*COS((J397+J399)/2)),ABS(Q398/COS(S398)))</f>
        <v>0</v>
      </c>
      <c r="U398" s="66">
        <f>IF(O398+0.0000001&lt;0,S398*180/PI()+180,(IF(R398+0.0000001&lt;0,S398*180/PI()+360,S398*180/PI())))</f>
        <v>90</v>
      </c>
      <c r="V398" s="57">
        <f>T398*1.85532</f>
        <v>0</v>
      </c>
      <c r="W398" s="57"/>
      <c r="X398" s="67"/>
      <c r="Y398" s="57">
        <f>V398*(1+X398/100)</f>
        <v>0</v>
      </c>
      <c r="Z398" s="57"/>
      <c r="AA398" s="56" t="s">
        <v>54</v>
      </c>
      <c r="AB398" s="60"/>
      <c r="AC398" s="57"/>
    </row>
    <row r="399" spans="1:29" ht="12.95" customHeight="1">
      <c r="A399" s="51">
        <f t="shared" si="3"/>
        <v>197</v>
      </c>
      <c r="B399" s="52" t="s">
        <v>55</v>
      </c>
      <c r="C399" s="53"/>
      <c r="D399" s="81"/>
      <c r="E399" s="54"/>
      <c r="F399" s="53"/>
      <c r="G399" s="81"/>
      <c r="H399" s="54"/>
      <c r="I399" s="55">
        <f>IF(OR(C399&lt;0,D399&lt;0),C399-ABS(D399)/60,C399+ABS(D399)/60)</f>
        <v>0</v>
      </c>
      <c r="J399" s="55">
        <f>I399*PI()/180</f>
        <v>0</v>
      </c>
      <c r="K399" s="55">
        <f>SIN(J399)</f>
        <v>0</v>
      </c>
      <c r="L399" s="55">
        <f>3437.747*(LN(TAN(PI()/4+J399/2))-EE*K399-(EE^2)*(K399^3)/3)</f>
        <v>-3.8166658722360578E-13</v>
      </c>
      <c r="M399" s="55">
        <f>AA*(1-1/4*EE-3/64*EE^2-5/256*EE^3)*J399-AA*(3/8*EE+3/32*EE^2+45/1024*EE^3)*SIN(2*J399)+AA*(15/256*EE^2+45/1024*EE^3)*SIN(4*J399)</f>
        <v>0</v>
      </c>
      <c r="N399" s="55">
        <f>IF(OR(F399&lt;0,G399&lt;0),60*F399-ABS(G399),60*F399+ABS(G399))</f>
        <v>0</v>
      </c>
      <c r="O399" s="55"/>
      <c r="P399" s="55"/>
      <c r="Q399" s="55"/>
      <c r="R399" s="55"/>
      <c r="S399" s="55"/>
      <c r="T399" s="55"/>
      <c r="U399" s="56"/>
      <c r="V399" s="57"/>
      <c r="W399" s="57">
        <f>W397+V398</f>
        <v>0</v>
      </c>
      <c r="X399" s="58"/>
      <c r="Y399" s="57"/>
      <c r="Z399" s="57">
        <f>Z397+Y398</f>
        <v>0</v>
      </c>
      <c r="AA399" s="59"/>
      <c r="AB399" s="60">
        <f>IF(AA398=AA396,AB397+Y398,Y398)</f>
        <v>0</v>
      </c>
      <c r="AC399" s="57" t="str">
        <f>IF(AA398=AA400,"",AB399)</f>
        <v/>
      </c>
    </row>
    <row r="400" spans="1:29" ht="12.95" customHeight="1">
      <c r="A400" s="65"/>
      <c r="B400" s="52"/>
      <c r="C400" s="53"/>
      <c r="D400" s="81"/>
      <c r="E400" s="54"/>
      <c r="F400" s="53"/>
      <c r="G400" s="81"/>
      <c r="H400" s="54"/>
      <c r="I400" s="55"/>
      <c r="J400" s="55"/>
      <c r="K400" s="55"/>
      <c r="L400" s="55"/>
      <c r="M400" s="55"/>
      <c r="N400" s="55"/>
      <c r="O400" s="55">
        <f>I401-I399</f>
        <v>0</v>
      </c>
      <c r="P400" s="55">
        <f>L401-L399</f>
        <v>0</v>
      </c>
      <c r="Q400" s="55">
        <f>M401-M399</f>
        <v>0</v>
      </c>
      <c r="R400" s="55">
        <f>IF(ABS(N401-N399)&gt;180*60,ABS(N401-N399)-360*60,N401-N399)</f>
        <v>0</v>
      </c>
      <c r="S400" s="55">
        <f>IF(P400=0,PI()/2,ATAN(R400/P400))</f>
        <v>1.5707963267948966</v>
      </c>
      <c r="T400" s="55">
        <f>IF(O400=0,ABS(R400*COS((J399+J401)/2)),ABS(Q400/COS(S400)))</f>
        <v>0</v>
      </c>
      <c r="U400" s="66">
        <f>IF(O400+0.0000001&lt;0,S400*180/PI()+180,(IF(R400+0.0000001&lt;0,S400*180/PI()+360,S400*180/PI())))</f>
        <v>90</v>
      </c>
      <c r="V400" s="57">
        <f>T400*1.85532</f>
        <v>0</v>
      </c>
      <c r="W400" s="57"/>
      <c r="X400" s="67"/>
      <c r="Y400" s="57">
        <f>V400*(1+X400/100)</f>
        <v>0</v>
      </c>
      <c r="Z400" s="57"/>
      <c r="AA400" s="56" t="s">
        <v>54</v>
      </c>
      <c r="AB400" s="60"/>
      <c r="AC400" s="57"/>
    </row>
    <row r="401" spans="1:29" ht="12.95" customHeight="1">
      <c r="A401" s="51">
        <f t="shared" si="3"/>
        <v>198</v>
      </c>
      <c r="B401" s="52" t="s">
        <v>55</v>
      </c>
      <c r="C401" s="53"/>
      <c r="D401" s="81"/>
      <c r="E401" s="54"/>
      <c r="F401" s="53"/>
      <c r="G401" s="81"/>
      <c r="H401" s="54"/>
      <c r="I401" s="55">
        <f>IF(OR(C401&lt;0,D401&lt;0),C401-ABS(D401)/60,C401+ABS(D401)/60)</f>
        <v>0</v>
      </c>
      <c r="J401" s="55">
        <f>I401*PI()/180</f>
        <v>0</v>
      </c>
      <c r="K401" s="55">
        <f>SIN(J401)</f>
        <v>0</v>
      </c>
      <c r="L401" s="55">
        <f>3437.747*(LN(TAN(PI()/4+J401/2))-EE*K401-(EE^2)*(K401^3)/3)</f>
        <v>-3.8166658722360578E-13</v>
      </c>
      <c r="M401" s="55">
        <f>AA*(1-1/4*EE-3/64*EE^2-5/256*EE^3)*J401-AA*(3/8*EE+3/32*EE^2+45/1024*EE^3)*SIN(2*J401)+AA*(15/256*EE^2+45/1024*EE^3)*SIN(4*J401)</f>
        <v>0</v>
      </c>
      <c r="N401" s="55">
        <f>IF(OR(F401&lt;0,G401&lt;0),60*F401-ABS(G401),60*F401+ABS(G401))</f>
        <v>0</v>
      </c>
      <c r="O401" s="55"/>
      <c r="P401" s="55"/>
      <c r="Q401" s="55"/>
      <c r="R401" s="55"/>
      <c r="S401" s="55"/>
      <c r="T401" s="55"/>
      <c r="U401" s="56"/>
      <c r="V401" s="57"/>
      <c r="W401" s="57">
        <f>W399+V400</f>
        <v>0</v>
      </c>
      <c r="X401" s="58"/>
      <c r="Y401" s="57"/>
      <c r="Z401" s="57">
        <f>Z399+Y400</f>
        <v>0</v>
      </c>
      <c r="AA401" s="59"/>
      <c r="AB401" s="60">
        <f>IF(AA400=AA398,AB399+Y400,Y400)</f>
        <v>0</v>
      </c>
      <c r="AC401" s="57" t="str">
        <f>IF(AA400=AA402,"",AB401)</f>
        <v/>
      </c>
    </row>
    <row r="402" spans="1:29" ht="12.95" customHeight="1">
      <c r="A402" s="65"/>
      <c r="B402" s="52"/>
      <c r="C402" s="53"/>
      <c r="D402" s="81"/>
      <c r="E402" s="54"/>
      <c r="F402" s="53"/>
      <c r="G402" s="81"/>
      <c r="H402" s="54"/>
      <c r="I402" s="55"/>
      <c r="J402" s="55"/>
      <c r="K402" s="55"/>
      <c r="L402" s="55"/>
      <c r="M402" s="55"/>
      <c r="N402" s="55"/>
      <c r="O402" s="55">
        <f>I403-I401</f>
        <v>0</v>
      </c>
      <c r="P402" s="55">
        <f>L403-L401</f>
        <v>0</v>
      </c>
      <c r="Q402" s="55">
        <f>M403-M401</f>
        <v>0</v>
      </c>
      <c r="R402" s="55">
        <f>IF(ABS(N403-N401)&gt;180*60,ABS(N403-N401)-360*60,N403-N401)</f>
        <v>0</v>
      </c>
      <c r="S402" s="55">
        <f>IF(P402=0,PI()/2,ATAN(R402/P402))</f>
        <v>1.5707963267948966</v>
      </c>
      <c r="T402" s="55">
        <f>IF(O402=0,ABS(R402*COS((J401+J403)/2)),ABS(Q402/COS(S402)))</f>
        <v>0</v>
      </c>
      <c r="U402" s="66">
        <f>IF(O402+0.0000001&lt;0,S402*180/PI()+180,(IF(R402+0.0000001&lt;0,S402*180/PI()+360,S402*180/PI())))</f>
        <v>90</v>
      </c>
      <c r="V402" s="57">
        <f>T402*1.85532</f>
        <v>0</v>
      </c>
      <c r="W402" s="57"/>
      <c r="X402" s="67"/>
      <c r="Y402" s="57">
        <f>V402*(1+X402/100)</f>
        <v>0</v>
      </c>
      <c r="Z402" s="57"/>
      <c r="AA402" s="56" t="s">
        <v>54</v>
      </c>
      <c r="AB402" s="60"/>
      <c r="AC402" s="57"/>
    </row>
    <row r="403" spans="1:29" ht="12.95" customHeight="1">
      <c r="A403" s="51">
        <f t="shared" si="3"/>
        <v>199</v>
      </c>
      <c r="B403" s="52" t="s">
        <v>55</v>
      </c>
      <c r="C403" s="53"/>
      <c r="D403" s="81"/>
      <c r="E403" s="54"/>
      <c r="F403" s="53"/>
      <c r="G403" s="81"/>
      <c r="H403" s="54"/>
      <c r="I403" s="55">
        <f>IF(OR(C403&lt;0,D403&lt;0),C403-ABS(D403)/60,C403+ABS(D403)/60)</f>
        <v>0</v>
      </c>
      <c r="J403" s="55">
        <f>I403*PI()/180</f>
        <v>0</v>
      </c>
      <c r="K403" s="55">
        <f>SIN(J403)</f>
        <v>0</v>
      </c>
      <c r="L403" s="55">
        <f>3437.747*(LN(TAN(PI()/4+J403/2))-EE*K403-(EE^2)*(K403^3)/3)</f>
        <v>-3.8166658722360578E-13</v>
      </c>
      <c r="M403" s="55">
        <f>AA*(1-1/4*EE-3/64*EE^2-5/256*EE^3)*J403-AA*(3/8*EE+3/32*EE^2+45/1024*EE^3)*SIN(2*J403)+AA*(15/256*EE^2+45/1024*EE^3)*SIN(4*J403)</f>
        <v>0</v>
      </c>
      <c r="N403" s="55">
        <f>IF(OR(F403&lt;0,G403&lt;0),60*F403-ABS(G403),60*F403+ABS(G403))</f>
        <v>0</v>
      </c>
      <c r="O403" s="55"/>
      <c r="P403" s="55"/>
      <c r="Q403" s="55"/>
      <c r="R403" s="55"/>
      <c r="S403" s="55"/>
      <c r="T403" s="55"/>
      <c r="U403" s="56"/>
      <c r="V403" s="57"/>
      <c r="W403" s="57">
        <f>W401+V402</f>
        <v>0</v>
      </c>
      <c r="X403" s="58"/>
      <c r="Y403" s="57"/>
      <c r="Z403" s="57">
        <f>Z401+Y402</f>
        <v>0</v>
      </c>
      <c r="AA403" s="59"/>
      <c r="AB403" s="60">
        <f>IF(AA402=AA400,AB401+Y402,Y402)</f>
        <v>0</v>
      </c>
      <c r="AC403" s="57" t="str">
        <f>IF(AA402=AA404,"",AB403)</f>
        <v/>
      </c>
    </row>
    <row r="404" spans="1:29" ht="12.95" customHeight="1">
      <c r="A404" s="65"/>
      <c r="B404" s="52"/>
      <c r="C404" s="53"/>
      <c r="D404" s="81"/>
      <c r="E404" s="54"/>
      <c r="F404" s="53"/>
      <c r="G404" s="81"/>
      <c r="H404" s="54"/>
      <c r="I404" s="55"/>
      <c r="J404" s="55"/>
      <c r="K404" s="55"/>
      <c r="L404" s="55"/>
      <c r="M404" s="55"/>
      <c r="N404" s="55"/>
      <c r="O404" s="55">
        <f>I405-I403</f>
        <v>0</v>
      </c>
      <c r="P404" s="55">
        <f>L405-L403</f>
        <v>0</v>
      </c>
      <c r="Q404" s="55">
        <f>M405-M403</f>
        <v>0</v>
      </c>
      <c r="R404" s="55">
        <f>IF(ABS(N405-N403)&gt;180*60,ABS(N405-N403)-360*60,N405-N403)</f>
        <v>0</v>
      </c>
      <c r="S404" s="55">
        <f>IF(P404=0,PI()/2,ATAN(R404/P404))</f>
        <v>1.5707963267948966</v>
      </c>
      <c r="T404" s="55">
        <f>IF(O404=0,ABS(R404*COS((J403+J405)/2)),ABS(Q404/COS(S404)))</f>
        <v>0</v>
      </c>
      <c r="U404" s="66">
        <f>IF(O404+0.0000001&lt;0,S404*180/PI()+180,(IF(R404+0.0000001&lt;0,S404*180/PI()+360,S404*180/PI())))</f>
        <v>90</v>
      </c>
      <c r="V404" s="57">
        <f>T404*1.85532</f>
        <v>0</v>
      </c>
      <c r="W404" s="57"/>
      <c r="X404" s="67"/>
      <c r="Y404" s="57">
        <f>V404*(1+X404/100)</f>
        <v>0</v>
      </c>
      <c r="Z404" s="57"/>
      <c r="AA404" s="56" t="s">
        <v>54</v>
      </c>
      <c r="AB404" s="60"/>
      <c r="AC404" s="57"/>
    </row>
    <row r="405" spans="1:29" ht="12.95" customHeight="1">
      <c r="A405" s="51">
        <f t="shared" si="3"/>
        <v>200</v>
      </c>
      <c r="B405" s="52" t="s">
        <v>55</v>
      </c>
      <c r="C405" s="53"/>
      <c r="D405" s="81"/>
      <c r="E405" s="54"/>
      <c r="F405" s="53"/>
      <c r="G405" s="81"/>
      <c r="H405" s="54"/>
      <c r="I405" s="55">
        <f>IF(OR(C405&lt;0,D405&lt;0),C405-ABS(D405)/60,C405+ABS(D405)/60)</f>
        <v>0</v>
      </c>
      <c r="J405" s="55">
        <f>I405*PI()/180</f>
        <v>0</v>
      </c>
      <c r="K405" s="55">
        <f>SIN(J405)</f>
        <v>0</v>
      </c>
      <c r="L405" s="55">
        <f>3437.747*(LN(TAN(PI()/4+J405/2))-EE*K405-(EE^2)*(K405^3)/3)</f>
        <v>-3.8166658722360578E-13</v>
      </c>
      <c r="M405" s="55">
        <f>AA*(1-1/4*EE-3/64*EE^2-5/256*EE^3)*J405-AA*(3/8*EE+3/32*EE^2+45/1024*EE^3)*SIN(2*J405)+AA*(15/256*EE^2+45/1024*EE^3)*SIN(4*J405)</f>
        <v>0</v>
      </c>
      <c r="N405" s="55">
        <f>IF(OR(F405&lt;0,G405&lt;0),60*F405-ABS(G405),60*F405+ABS(G405))</f>
        <v>0</v>
      </c>
      <c r="O405" s="55"/>
      <c r="P405" s="55"/>
      <c r="Q405" s="55"/>
      <c r="R405" s="55"/>
      <c r="S405" s="55"/>
      <c r="T405" s="55"/>
      <c r="U405" s="56"/>
      <c r="V405" s="57"/>
      <c r="W405" s="57">
        <f>W403+V404</f>
        <v>0</v>
      </c>
      <c r="X405" s="58"/>
      <c r="Y405" s="57"/>
      <c r="Z405" s="57">
        <f>Z403+Y404</f>
        <v>0</v>
      </c>
      <c r="AA405" s="59"/>
      <c r="AB405" s="60">
        <f>IF(AA404=AA402,AB403+Y404,Y404)</f>
        <v>0</v>
      </c>
      <c r="AC405" s="57" t="str">
        <f>IF(AA404=AA406,"",AB405)</f>
        <v/>
      </c>
    </row>
    <row r="406" spans="1:29" ht="12.95" customHeight="1">
      <c r="A406" s="65"/>
      <c r="B406" s="52"/>
      <c r="C406" s="53"/>
      <c r="D406" s="81"/>
      <c r="E406" s="54"/>
      <c r="F406" s="53"/>
      <c r="G406" s="81"/>
      <c r="H406" s="54"/>
      <c r="I406" s="55"/>
      <c r="J406" s="55"/>
      <c r="K406" s="55"/>
      <c r="L406" s="55"/>
      <c r="M406" s="55"/>
      <c r="N406" s="55"/>
      <c r="O406" s="55">
        <f>I407-I405</f>
        <v>0</v>
      </c>
      <c r="P406" s="55">
        <f>L407-L405</f>
        <v>0</v>
      </c>
      <c r="Q406" s="55">
        <f>M407-M405</f>
        <v>0</v>
      </c>
      <c r="R406" s="55">
        <f>IF(ABS(N407-N405)&gt;180*60,ABS(N407-N405)-360*60,N407-N405)</f>
        <v>0</v>
      </c>
      <c r="S406" s="55">
        <f>IF(P406=0,PI()/2,ATAN(R406/P406))</f>
        <v>1.5707963267948966</v>
      </c>
      <c r="T406" s="55">
        <f>IF(O406=0,ABS(R406*COS((J405+J407)/2)),ABS(Q406/COS(S406)))</f>
        <v>0</v>
      </c>
      <c r="U406" s="66">
        <f>IF(O406+0.0000001&lt;0,S406*180/PI()+180,(IF(R406+0.0000001&lt;0,S406*180/PI()+360,S406*180/PI())))</f>
        <v>90</v>
      </c>
      <c r="V406" s="57">
        <f>T406*1.85532</f>
        <v>0</v>
      </c>
      <c r="W406" s="57"/>
      <c r="X406" s="67"/>
      <c r="Y406" s="57">
        <f>V406*(1+X406/100)</f>
        <v>0</v>
      </c>
      <c r="Z406" s="57"/>
      <c r="AA406" s="56" t="s">
        <v>54</v>
      </c>
      <c r="AB406" s="60"/>
      <c r="AC406" s="57"/>
    </row>
    <row r="407" spans="1:29" ht="12.95" customHeight="1">
      <c r="A407" s="51">
        <f t="shared" si="3"/>
        <v>201</v>
      </c>
      <c r="B407" s="52" t="s">
        <v>55</v>
      </c>
      <c r="C407" s="53"/>
      <c r="D407" s="81"/>
      <c r="E407" s="54"/>
      <c r="F407" s="53"/>
      <c r="G407" s="81"/>
      <c r="H407" s="54"/>
      <c r="I407" s="55">
        <f>IF(OR(C407&lt;0,D407&lt;0),C407-ABS(D407)/60,C407+ABS(D407)/60)</f>
        <v>0</v>
      </c>
      <c r="J407" s="55">
        <f>I407*PI()/180</f>
        <v>0</v>
      </c>
      <c r="K407" s="55">
        <f>SIN(J407)</f>
        <v>0</v>
      </c>
      <c r="L407" s="55">
        <f>3437.747*(LN(TAN(PI()/4+J407/2))-EE*K407-(EE^2)*(K407^3)/3)</f>
        <v>-3.8166658722360578E-13</v>
      </c>
      <c r="M407" s="55">
        <f>AA*(1-1/4*EE-3/64*EE^2-5/256*EE^3)*J407-AA*(3/8*EE+3/32*EE^2+45/1024*EE^3)*SIN(2*J407)+AA*(15/256*EE^2+45/1024*EE^3)*SIN(4*J407)</f>
        <v>0</v>
      </c>
      <c r="N407" s="55">
        <f>IF(OR(F407&lt;0,G407&lt;0),60*F407-ABS(G407),60*F407+ABS(G407))</f>
        <v>0</v>
      </c>
      <c r="O407" s="55"/>
      <c r="P407" s="55"/>
      <c r="Q407" s="55"/>
      <c r="R407" s="55"/>
      <c r="S407" s="55"/>
      <c r="T407" s="55"/>
      <c r="U407" s="56"/>
      <c r="V407" s="57"/>
      <c r="W407" s="57">
        <f>W405+V406</f>
        <v>0</v>
      </c>
      <c r="X407" s="58"/>
      <c r="Y407" s="57"/>
      <c r="Z407" s="57">
        <f>Z405+Y406</f>
        <v>0</v>
      </c>
      <c r="AA407" s="59"/>
      <c r="AB407" s="60">
        <f>IF(AA406=AA404,AB405+Y406,Y406)</f>
        <v>0</v>
      </c>
      <c r="AC407" s="57" t="str">
        <f>IF(AA406=AA408,"",AB407)</f>
        <v/>
      </c>
    </row>
    <row r="408" spans="1:29" ht="12.95" customHeight="1">
      <c r="A408" s="65"/>
      <c r="B408" s="52"/>
      <c r="C408" s="53"/>
      <c r="D408" s="81"/>
      <c r="E408" s="54"/>
      <c r="F408" s="53"/>
      <c r="G408" s="81"/>
      <c r="H408" s="54"/>
      <c r="I408" s="55"/>
      <c r="J408" s="55"/>
      <c r="K408" s="55"/>
      <c r="L408" s="55"/>
      <c r="M408" s="55"/>
      <c r="N408" s="55"/>
      <c r="O408" s="55">
        <f>I409-I407</f>
        <v>0</v>
      </c>
      <c r="P408" s="55">
        <f>L409-L407</f>
        <v>0</v>
      </c>
      <c r="Q408" s="55">
        <f>M409-M407</f>
        <v>0</v>
      </c>
      <c r="R408" s="55">
        <f>IF(ABS(N409-N407)&gt;180*60,ABS(N409-N407)-360*60,N409-N407)</f>
        <v>0</v>
      </c>
      <c r="S408" s="55">
        <f>IF(P408=0,PI()/2,ATAN(R408/P408))</f>
        <v>1.5707963267948966</v>
      </c>
      <c r="T408" s="55">
        <f>IF(O408=0,ABS(R408*COS((J407+J409)/2)),ABS(Q408/COS(S408)))</f>
        <v>0</v>
      </c>
      <c r="U408" s="66">
        <f>IF(O408+0.0000001&lt;0,S408*180/PI()+180,(IF(R408+0.0000001&lt;0,S408*180/PI()+360,S408*180/PI())))</f>
        <v>90</v>
      </c>
      <c r="V408" s="57">
        <f>T408*1.85532</f>
        <v>0</v>
      </c>
      <c r="W408" s="57"/>
      <c r="X408" s="67"/>
      <c r="Y408" s="57">
        <f>V408*(1+X408/100)</f>
        <v>0</v>
      </c>
      <c r="Z408" s="57"/>
      <c r="AA408" s="56" t="s">
        <v>54</v>
      </c>
      <c r="AB408" s="60"/>
      <c r="AC408" s="57"/>
    </row>
    <row r="409" spans="1:29" ht="12.95" customHeight="1">
      <c r="A409" s="51">
        <f t="shared" si="3"/>
        <v>202</v>
      </c>
      <c r="B409" s="52" t="s">
        <v>55</v>
      </c>
      <c r="C409" s="53"/>
      <c r="D409" s="81"/>
      <c r="E409" s="54"/>
      <c r="F409" s="53"/>
      <c r="G409" s="81"/>
      <c r="H409" s="54"/>
      <c r="I409" s="55">
        <f>IF(OR(C409&lt;0,D409&lt;0),C409-ABS(D409)/60,C409+ABS(D409)/60)</f>
        <v>0</v>
      </c>
      <c r="J409" s="55">
        <f>I409*PI()/180</f>
        <v>0</v>
      </c>
      <c r="K409" s="55">
        <f>SIN(J409)</f>
        <v>0</v>
      </c>
      <c r="L409" s="55">
        <f>3437.747*(LN(TAN(PI()/4+J409/2))-EE*K409-(EE^2)*(K409^3)/3)</f>
        <v>-3.8166658722360578E-13</v>
      </c>
      <c r="M409" s="55">
        <f>AA*(1-1/4*EE-3/64*EE^2-5/256*EE^3)*J409-AA*(3/8*EE+3/32*EE^2+45/1024*EE^3)*SIN(2*J409)+AA*(15/256*EE^2+45/1024*EE^3)*SIN(4*J409)</f>
        <v>0</v>
      </c>
      <c r="N409" s="55">
        <f>IF(OR(F409&lt;0,G409&lt;0),60*F409-ABS(G409),60*F409+ABS(G409))</f>
        <v>0</v>
      </c>
      <c r="O409" s="55"/>
      <c r="P409" s="55"/>
      <c r="Q409" s="55"/>
      <c r="R409" s="55"/>
      <c r="S409" s="55"/>
      <c r="T409" s="55"/>
      <c r="U409" s="56"/>
      <c r="V409" s="57"/>
      <c r="W409" s="57">
        <f>W407+V408</f>
        <v>0</v>
      </c>
      <c r="X409" s="58"/>
      <c r="Y409" s="57"/>
      <c r="Z409" s="57">
        <f>Z407+Y408</f>
        <v>0</v>
      </c>
      <c r="AA409" s="59"/>
      <c r="AB409" s="60">
        <f>IF(AA408=AA406,AB407+Y408,Y408)</f>
        <v>0</v>
      </c>
      <c r="AC409" s="57" t="str">
        <f>IF(AA408=AA410,"",AB409)</f>
        <v/>
      </c>
    </row>
    <row r="410" spans="1:29" ht="12.95" customHeight="1">
      <c r="A410" s="65"/>
      <c r="B410" s="52"/>
      <c r="C410" s="53"/>
      <c r="D410" s="81"/>
      <c r="E410" s="54"/>
      <c r="F410" s="53"/>
      <c r="G410" s="81"/>
      <c r="H410" s="54"/>
      <c r="I410" s="55"/>
      <c r="J410" s="55"/>
      <c r="K410" s="55"/>
      <c r="L410" s="55"/>
      <c r="M410" s="55"/>
      <c r="N410" s="55"/>
      <c r="O410" s="55">
        <f>I411-I409</f>
        <v>0</v>
      </c>
      <c r="P410" s="55">
        <f>L411-L409</f>
        <v>0</v>
      </c>
      <c r="Q410" s="55">
        <f>M411-M409</f>
        <v>0</v>
      </c>
      <c r="R410" s="55">
        <f>IF(ABS(N411-N409)&gt;180*60,ABS(N411-N409)-360*60,N411-N409)</f>
        <v>0</v>
      </c>
      <c r="S410" s="55">
        <f>IF(P410=0,PI()/2,ATAN(R410/P410))</f>
        <v>1.5707963267948966</v>
      </c>
      <c r="T410" s="55">
        <f>IF(O410=0,ABS(R410*COS((J409+J411)/2)),ABS(Q410/COS(S410)))</f>
        <v>0</v>
      </c>
      <c r="U410" s="66">
        <f>IF(O410+0.0000001&lt;0,S410*180/PI()+180,(IF(R410+0.0000001&lt;0,S410*180/PI()+360,S410*180/PI())))</f>
        <v>90</v>
      </c>
      <c r="V410" s="57">
        <f>T410*1.85532</f>
        <v>0</v>
      </c>
      <c r="W410" s="57"/>
      <c r="X410" s="67"/>
      <c r="Y410" s="57">
        <f>V410*(1+X410/100)</f>
        <v>0</v>
      </c>
      <c r="Z410" s="57"/>
      <c r="AA410" s="56" t="s">
        <v>54</v>
      </c>
      <c r="AB410" s="60"/>
      <c r="AC410" s="57"/>
    </row>
    <row r="411" spans="1:29" ht="12.95" customHeight="1">
      <c r="A411" s="51">
        <f t="shared" si="3"/>
        <v>203</v>
      </c>
      <c r="B411" s="52" t="s">
        <v>55</v>
      </c>
      <c r="C411" s="53"/>
      <c r="D411" s="81"/>
      <c r="E411" s="54"/>
      <c r="F411" s="53"/>
      <c r="G411" s="81"/>
      <c r="H411" s="54"/>
      <c r="I411" s="55">
        <f>IF(OR(C411&lt;0,D411&lt;0),C411-ABS(D411)/60,C411+ABS(D411)/60)</f>
        <v>0</v>
      </c>
      <c r="J411" s="55">
        <f>I411*PI()/180</f>
        <v>0</v>
      </c>
      <c r="K411" s="55">
        <f>SIN(J411)</f>
        <v>0</v>
      </c>
      <c r="L411" s="55">
        <f>3437.747*(LN(TAN(PI()/4+J411/2))-EE*K411-(EE^2)*(K411^3)/3)</f>
        <v>-3.8166658722360578E-13</v>
      </c>
      <c r="M411" s="55">
        <f>AA*(1-1/4*EE-3/64*EE^2-5/256*EE^3)*J411-AA*(3/8*EE+3/32*EE^2+45/1024*EE^3)*SIN(2*J411)+AA*(15/256*EE^2+45/1024*EE^3)*SIN(4*J411)</f>
        <v>0</v>
      </c>
      <c r="N411" s="55">
        <f>IF(OR(F411&lt;0,G411&lt;0),60*F411-ABS(G411),60*F411+ABS(G411))</f>
        <v>0</v>
      </c>
      <c r="O411" s="55"/>
      <c r="P411" s="55"/>
      <c r="Q411" s="55"/>
      <c r="R411" s="55"/>
      <c r="S411" s="55"/>
      <c r="T411" s="55"/>
      <c r="U411" s="56"/>
      <c r="V411" s="57"/>
      <c r="W411" s="57">
        <f>W409+V410</f>
        <v>0</v>
      </c>
      <c r="X411" s="58"/>
      <c r="Y411" s="57"/>
      <c r="Z411" s="57">
        <f>Z409+Y410</f>
        <v>0</v>
      </c>
      <c r="AA411" s="59"/>
      <c r="AB411" s="60">
        <f>IF(AA410=AA408,AB409+Y410,Y410)</f>
        <v>0</v>
      </c>
      <c r="AC411" s="57" t="str">
        <f>IF(AA410=AA412,"",AB411)</f>
        <v/>
      </c>
    </row>
    <row r="412" spans="1:29" ht="12.95" customHeight="1">
      <c r="A412" s="65"/>
      <c r="B412" s="52"/>
      <c r="C412" s="53"/>
      <c r="D412" s="81"/>
      <c r="E412" s="54"/>
      <c r="F412" s="53"/>
      <c r="G412" s="81"/>
      <c r="H412" s="54"/>
      <c r="I412" s="55"/>
      <c r="J412" s="55"/>
      <c r="K412" s="55"/>
      <c r="L412" s="55"/>
      <c r="M412" s="55"/>
      <c r="N412" s="55"/>
      <c r="O412" s="55">
        <f>I413-I411</f>
        <v>0</v>
      </c>
      <c r="P412" s="55">
        <f>L413-L411</f>
        <v>0</v>
      </c>
      <c r="Q412" s="55">
        <f>M413-M411</f>
        <v>0</v>
      </c>
      <c r="R412" s="55">
        <f>IF(ABS(N413-N411)&gt;180*60,ABS(N413-N411)-360*60,N413-N411)</f>
        <v>0</v>
      </c>
      <c r="S412" s="55">
        <f>IF(P412=0,PI()/2,ATAN(R412/P412))</f>
        <v>1.5707963267948966</v>
      </c>
      <c r="T412" s="55">
        <f>IF(O412=0,ABS(R412*COS((J411+J413)/2)),ABS(Q412/COS(S412)))</f>
        <v>0</v>
      </c>
      <c r="U412" s="66">
        <f>IF(O412+0.0000001&lt;0,S412*180/PI()+180,(IF(R412+0.0000001&lt;0,S412*180/PI()+360,S412*180/PI())))</f>
        <v>90</v>
      </c>
      <c r="V412" s="57">
        <f>T412*1.85532</f>
        <v>0</v>
      </c>
      <c r="W412" s="57"/>
      <c r="X412" s="67"/>
      <c r="Y412" s="57">
        <f>V412*(1+X412/100)</f>
        <v>0</v>
      </c>
      <c r="Z412" s="57"/>
      <c r="AA412" s="56" t="s">
        <v>54</v>
      </c>
      <c r="AB412" s="60"/>
      <c r="AC412" s="57"/>
    </row>
    <row r="413" spans="1:29" ht="12.95" customHeight="1">
      <c r="A413" s="51">
        <f t="shared" si="3"/>
        <v>204</v>
      </c>
      <c r="B413" s="52" t="s">
        <v>55</v>
      </c>
      <c r="C413" s="53"/>
      <c r="D413" s="81"/>
      <c r="E413" s="54"/>
      <c r="F413" s="53"/>
      <c r="G413" s="81"/>
      <c r="H413" s="54"/>
      <c r="I413" s="55">
        <f>IF(OR(C413&lt;0,D413&lt;0),C413-ABS(D413)/60,C413+ABS(D413)/60)</f>
        <v>0</v>
      </c>
      <c r="J413" s="55">
        <f>I413*PI()/180</f>
        <v>0</v>
      </c>
      <c r="K413" s="55">
        <f>SIN(J413)</f>
        <v>0</v>
      </c>
      <c r="L413" s="55">
        <f>3437.747*(LN(TAN(PI()/4+J413/2))-EE*K413-(EE^2)*(K413^3)/3)</f>
        <v>-3.8166658722360578E-13</v>
      </c>
      <c r="M413" s="55">
        <f>AA*(1-1/4*EE-3/64*EE^2-5/256*EE^3)*J413-AA*(3/8*EE+3/32*EE^2+45/1024*EE^3)*SIN(2*J413)+AA*(15/256*EE^2+45/1024*EE^3)*SIN(4*J413)</f>
        <v>0</v>
      </c>
      <c r="N413" s="55">
        <f>IF(OR(F413&lt;0,G413&lt;0),60*F413-ABS(G413),60*F413+ABS(G413))</f>
        <v>0</v>
      </c>
      <c r="O413" s="55"/>
      <c r="P413" s="55"/>
      <c r="Q413" s="55"/>
      <c r="R413" s="55"/>
      <c r="S413" s="55"/>
      <c r="T413" s="55"/>
      <c r="U413" s="56"/>
      <c r="V413" s="57"/>
      <c r="W413" s="57">
        <f>W411+V412</f>
        <v>0</v>
      </c>
      <c r="X413" s="58"/>
      <c r="Y413" s="57"/>
      <c r="Z413" s="57">
        <f>Z411+Y412</f>
        <v>0</v>
      </c>
      <c r="AA413" s="59"/>
      <c r="AB413" s="60">
        <f>IF(AA412=AA410,AB411+Y412,Y412)</f>
        <v>0</v>
      </c>
      <c r="AC413" s="57" t="str">
        <f>IF(AA412=AA414,"",AB413)</f>
        <v/>
      </c>
    </row>
    <row r="414" spans="1:29" ht="12.95" customHeight="1">
      <c r="A414" s="65"/>
      <c r="B414" s="52"/>
      <c r="C414" s="53"/>
      <c r="D414" s="81"/>
      <c r="E414" s="54"/>
      <c r="F414" s="53"/>
      <c r="G414" s="81"/>
      <c r="H414" s="54"/>
      <c r="I414" s="55"/>
      <c r="J414" s="55"/>
      <c r="K414" s="55"/>
      <c r="L414" s="55"/>
      <c r="M414" s="55"/>
      <c r="N414" s="55"/>
      <c r="O414" s="55">
        <f>I415-I413</f>
        <v>0</v>
      </c>
      <c r="P414" s="55">
        <f>L415-L413</f>
        <v>0</v>
      </c>
      <c r="Q414" s="55">
        <f>M415-M413</f>
        <v>0</v>
      </c>
      <c r="R414" s="55">
        <f>IF(ABS(N415-N413)&gt;180*60,ABS(N415-N413)-360*60,N415-N413)</f>
        <v>0</v>
      </c>
      <c r="S414" s="55">
        <f>IF(P414=0,PI()/2,ATAN(R414/P414))</f>
        <v>1.5707963267948966</v>
      </c>
      <c r="T414" s="55">
        <f>IF(O414=0,ABS(R414*COS((J413+J415)/2)),ABS(Q414/COS(S414)))</f>
        <v>0</v>
      </c>
      <c r="U414" s="66">
        <f>IF(O414+0.0000001&lt;0,S414*180/PI()+180,(IF(R414+0.0000001&lt;0,S414*180/PI()+360,S414*180/PI())))</f>
        <v>90</v>
      </c>
      <c r="V414" s="57">
        <f>T414*1.85532</f>
        <v>0</v>
      </c>
      <c r="W414" s="57"/>
      <c r="X414" s="67"/>
      <c r="Y414" s="57">
        <f>V414*(1+X414/100)</f>
        <v>0</v>
      </c>
      <c r="Z414" s="57"/>
      <c r="AA414" s="56" t="s">
        <v>54</v>
      </c>
      <c r="AB414" s="60"/>
      <c r="AC414" s="57"/>
    </row>
    <row r="415" spans="1:29" ht="12.95" customHeight="1">
      <c r="A415" s="51">
        <f t="shared" si="3"/>
        <v>205</v>
      </c>
      <c r="B415" s="52" t="s">
        <v>55</v>
      </c>
      <c r="C415" s="53"/>
      <c r="D415" s="81"/>
      <c r="E415" s="54"/>
      <c r="F415" s="53"/>
      <c r="G415" s="81"/>
      <c r="H415" s="54"/>
      <c r="I415" s="55">
        <f>IF(OR(C415&lt;0,D415&lt;0),C415-ABS(D415)/60,C415+ABS(D415)/60)</f>
        <v>0</v>
      </c>
      <c r="J415" s="55">
        <f>I415*PI()/180</f>
        <v>0</v>
      </c>
      <c r="K415" s="55">
        <f>SIN(J415)</f>
        <v>0</v>
      </c>
      <c r="L415" s="55">
        <f>3437.747*(LN(TAN(PI()/4+J415/2))-EE*K415-(EE^2)*(K415^3)/3)</f>
        <v>-3.8166658722360578E-13</v>
      </c>
      <c r="M415" s="55">
        <f>AA*(1-1/4*EE-3/64*EE^2-5/256*EE^3)*J415-AA*(3/8*EE+3/32*EE^2+45/1024*EE^3)*SIN(2*J415)+AA*(15/256*EE^2+45/1024*EE^3)*SIN(4*J415)</f>
        <v>0</v>
      </c>
      <c r="N415" s="55">
        <f>IF(OR(F415&lt;0,G415&lt;0),60*F415-ABS(G415),60*F415+ABS(G415))</f>
        <v>0</v>
      </c>
      <c r="O415" s="55"/>
      <c r="P415" s="55"/>
      <c r="Q415" s="55"/>
      <c r="R415" s="55"/>
      <c r="S415" s="55"/>
      <c r="T415" s="55"/>
      <c r="U415" s="56"/>
      <c r="V415" s="57"/>
      <c r="W415" s="57">
        <f>W413+V414</f>
        <v>0</v>
      </c>
      <c r="X415" s="58"/>
      <c r="Y415" s="57"/>
      <c r="Z415" s="57">
        <f>Z413+Y414</f>
        <v>0</v>
      </c>
      <c r="AA415" s="59"/>
      <c r="AB415" s="60">
        <f>IF(AA414=AA412,AB413+Y414,Y414)</f>
        <v>0</v>
      </c>
      <c r="AC415" s="57" t="str">
        <f>IF(AA414=AA416,"",AB415)</f>
        <v/>
      </c>
    </row>
    <row r="416" spans="1:29" ht="12.95" customHeight="1">
      <c r="A416" s="65"/>
      <c r="B416" s="52"/>
      <c r="C416" s="53"/>
      <c r="D416" s="81"/>
      <c r="E416" s="54"/>
      <c r="F416" s="53"/>
      <c r="G416" s="81"/>
      <c r="H416" s="54"/>
      <c r="I416" s="55"/>
      <c r="J416" s="55"/>
      <c r="K416" s="55"/>
      <c r="L416" s="55"/>
      <c r="M416" s="55"/>
      <c r="N416" s="55"/>
      <c r="O416" s="55">
        <f>I417-I415</f>
        <v>0</v>
      </c>
      <c r="P416" s="55">
        <f>L417-L415</f>
        <v>0</v>
      </c>
      <c r="Q416" s="55">
        <f>M417-M415</f>
        <v>0</v>
      </c>
      <c r="R416" s="55">
        <f>IF(ABS(N417-N415)&gt;180*60,ABS(N417-N415)-360*60,N417-N415)</f>
        <v>0</v>
      </c>
      <c r="S416" s="55">
        <f>IF(P416=0,PI()/2,ATAN(R416/P416))</f>
        <v>1.5707963267948966</v>
      </c>
      <c r="T416" s="55">
        <f>IF(O416=0,ABS(R416*COS((J415+J417)/2)),ABS(Q416/COS(S416)))</f>
        <v>0</v>
      </c>
      <c r="U416" s="66">
        <f>IF(O416+0.0000001&lt;0,S416*180/PI()+180,(IF(R416+0.0000001&lt;0,S416*180/PI()+360,S416*180/PI())))</f>
        <v>90</v>
      </c>
      <c r="V416" s="57">
        <f>T416*1.85532</f>
        <v>0</v>
      </c>
      <c r="W416" s="57"/>
      <c r="X416" s="67"/>
      <c r="Y416" s="57">
        <f>V416*(1+X416/100)</f>
        <v>0</v>
      </c>
      <c r="Z416" s="57"/>
      <c r="AA416" s="56" t="s">
        <v>54</v>
      </c>
      <c r="AB416" s="60"/>
      <c r="AC416" s="57"/>
    </row>
    <row r="417" spans="1:29" ht="12.95" customHeight="1">
      <c r="A417" s="51">
        <f t="shared" ref="A417:A479" si="4">A415+1</f>
        <v>206</v>
      </c>
      <c r="B417" s="52" t="s">
        <v>55</v>
      </c>
      <c r="C417" s="53"/>
      <c r="D417" s="81"/>
      <c r="E417" s="54"/>
      <c r="F417" s="53"/>
      <c r="G417" s="81"/>
      <c r="H417" s="54"/>
      <c r="I417" s="55">
        <f>IF(OR(C417&lt;0,D417&lt;0),C417-ABS(D417)/60,C417+ABS(D417)/60)</f>
        <v>0</v>
      </c>
      <c r="J417" s="55">
        <f>I417*PI()/180</f>
        <v>0</v>
      </c>
      <c r="K417" s="55">
        <f>SIN(J417)</f>
        <v>0</v>
      </c>
      <c r="L417" s="55">
        <f>3437.747*(LN(TAN(PI()/4+J417/2))-EE*K417-(EE^2)*(K417^3)/3)</f>
        <v>-3.8166658722360578E-13</v>
      </c>
      <c r="M417" s="55">
        <f>AA*(1-1/4*EE-3/64*EE^2-5/256*EE^3)*J417-AA*(3/8*EE+3/32*EE^2+45/1024*EE^3)*SIN(2*J417)+AA*(15/256*EE^2+45/1024*EE^3)*SIN(4*J417)</f>
        <v>0</v>
      </c>
      <c r="N417" s="55">
        <f>IF(OR(F417&lt;0,G417&lt;0),60*F417-ABS(G417),60*F417+ABS(G417))</f>
        <v>0</v>
      </c>
      <c r="O417" s="55"/>
      <c r="P417" s="55"/>
      <c r="Q417" s="55"/>
      <c r="R417" s="55"/>
      <c r="S417" s="55"/>
      <c r="T417" s="55"/>
      <c r="U417" s="56"/>
      <c r="V417" s="57"/>
      <c r="W417" s="57">
        <f>W415+V416</f>
        <v>0</v>
      </c>
      <c r="X417" s="58"/>
      <c r="Y417" s="57"/>
      <c r="Z417" s="57">
        <f>Z415+Y416</f>
        <v>0</v>
      </c>
      <c r="AA417" s="59"/>
      <c r="AB417" s="60">
        <f>IF(AA416=AA414,AB415+Y416,Y416)</f>
        <v>0</v>
      </c>
      <c r="AC417" s="57" t="str">
        <f>IF(AA416=AA418,"",AB417)</f>
        <v/>
      </c>
    </row>
    <row r="418" spans="1:29" ht="12.95" customHeight="1">
      <c r="A418" s="65"/>
      <c r="B418" s="52"/>
      <c r="C418" s="53"/>
      <c r="D418" s="81"/>
      <c r="E418" s="54"/>
      <c r="F418" s="53"/>
      <c r="G418" s="81"/>
      <c r="H418" s="54"/>
      <c r="I418" s="55"/>
      <c r="J418" s="55"/>
      <c r="K418" s="55"/>
      <c r="L418" s="55"/>
      <c r="M418" s="55"/>
      <c r="N418" s="55"/>
      <c r="O418" s="55">
        <f>I419-I417</f>
        <v>0</v>
      </c>
      <c r="P418" s="55">
        <f>L419-L417</f>
        <v>0</v>
      </c>
      <c r="Q418" s="55">
        <f>M419-M417</f>
        <v>0</v>
      </c>
      <c r="R418" s="55">
        <f>IF(ABS(N419-N417)&gt;180*60,ABS(N419-N417)-360*60,N419-N417)</f>
        <v>0</v>
      </c>
      <c r="S418" s="55">
        <f>IF(P418=0,PI()/2,ATAN(R418/P418))</f>
        <v>1.5707963267948966</v>
      </c>
      <c r="T418" s="55">
        <f>IF(O418=0,ABS(R418*COS((J417+J419)/2)),ABS(Q418/COS(S418)))</f>
        <v>0</v>
      </c>
      <c r="U418" s="66">
        <f>IF(O418+0.0000001&lt;0,S418*180/PI()+180,(IF(R418+0.0000001&lt;0,S418*180/PI()+360,S418*180/PI())))</f>
        <v>90</v>
      </c>
      <c r="V418" s="57">
        <f>T418*1.85532</f>
        <v>0</v>
      </c>
      <c r="W418" s="57"/>
      <c r="X418" s="67"/>
      <c r="Y418" s="57">
        <f>V418*(1+X418/100)</f>
        <v>0</v>
      </c>
      <c r="Z418" s="57"/>
      <c r="AA418" s="56" t="s">
        <v>54</v>
      </c>
      <c r="AB418" s="60"/>
      <c r="AC418" s="57"/>
    </row>
    <row r="419" spans="1:29" ht="12.95" customHeight="1">
      <c r="A419" s="51">
        <f t="shared" si="4"/>
        <v>207</v>
      </c>
      <c r="B419" s="52" t="s">
        <v>55</v>
      </c>
      <c r="C419" s="53"/>
      <c r="D419" s="81"/>
      <c r="E419" s="54"/>
      <c r="F419" s="53"/>
      <c r="G419" s="81"/>
      <c r="H419" s="54"/>
      <c r="I419" s="55">
        <f>IF(OR(C419&lt;0,D419&lt;0),C419-ABS(D419)/60,C419+ABS(D419)/60)</f>
        <v>0</v>
      </c>
      <c r="J419" s="55">
        <f>I419*PI()/180</f>
        <v>0</v>
      </c>
      <c r="K419" s="55">
        <f>SIN(J419)</f>
        <v>0</v>
      </c>
      <c r="L419" s="55">
        <f>3437.747*(LN(TAN(PI()/4+J419/2))-EE*K419-(EE^2)*(K419^3)/3)</f>
        <v>-3.8166658722360578E-13</v>
      </c>
      <c r="M419" s="55">
        <f>AA*(1-1/4*EE-3/64*EE^2-5/256*EE^3)*J419-AA*(3/8*EE+3/32*EE^2+45/1024*EE^3)*SIN(2*J419)+AA*(15/256*EE^2+45/1024*EE^3)*SIN(4*J419)</f>
        <v>0</v>
      </c>
      <c r="N419" s="55">
        <f>IF(OR(F419&lt;0,G419&lt;0),60*F419-ABS(G419),60*F419+ABS(G419))</f>
        <v>0</v>
      </c>
      <c r="O419" s="55"/>
      <c r="P419" s="55"/>
      <c r="Q419" s="55"/>
      <c r="R419" s="55"/>
      <c r="S419" s="55"/>
      <c r="T419" s="55"/>
      <c r="U419" s="56"/>
      <c r="V419" s="57"/>
      <c r="W419" s="57">
        <f>W417+V418</f>
        <v>0</v>
      </c>
      <c r="X419" s="58"/>
      <c r="Y419" s="57"/>
      <c r="Z419" s="57">
        <f>Z417+Y418</f>
        <v>0</v>
      </c>
      <c r="AA419" s="59"/>
      <c r="AB419" s="60">
        <f>IF(AA418=AA416,AB417+Y418,Y418)</f>
        <v>0</v>
      </c>
      <c r="AC419" s="57" t="str">
        <f>IF(AA418=AA420,"",AB419)</f>
        <v/>
      </c>
    </row>
    <row r="420" spans="1:29" ht="12.95" customHeight="1">
      <c r="A420" s="65"/>
      <c r="B420" s="52"/>
      <c r="C420" s="53"/>
      <c r="D420" s="81"/>
      <c r="E420" s="54"/>
      <c r="F420" s="53"/>
      <c r="G420" s="81"/>
      <c r="H420" s="54"/>
      <c r="I420" s="55"/>
      <c r="J420" s="55"/>
      <c r="K420" s="55"/>
      <c r="L420" s="55"/>
      <c r="M420" s="55"/>
      <c r="N420" s="55"/>
      <c r="O420" s="55">
        <f>I421-I419</f>
        <v>0</v>
      </c>
      <c r="P420" s="55">
        <f>L421-L419</f>
        <v>0</v>
      </c>
      <c r="Q420" s="55">
        <f>M421-M419</f>
        <v>0</v>
      </c>
      <c r="R420" s="55">
        <f>IF(ABS(N421-N419)&gt;180*60,ABS(N421-N419)-360*60,N421-N419)</f>
        <v>0</v>
      </c>
      <c r="S420" s="55">
        <f>IF(P420=0,PI()/2,ATAN(R420/P420))</f>
        <v>1.5707963267948966</v>
      </c>
      <c r="T420" s="55">
        <f>IF(O420=0,ABS(R420*COS((J419+J421)/2)),ABS(Q420/COS(S420)))</f>
        <v>0</v>
      </c>
      <c r="U420" s="66">
        <f>IF(O420+0.0000001&lt;0,S420*180/PI()+180,(IF(R420+0.0000001&lt;0,S420*180/PI()+360,S420*180/PI())))</f>
        <v>90</v>
      </c>
      <c r="V420" s="57">
        <f>T420*1.85532</f>
        <v>0</v>
      </c>
      <c r="W420" s="57"/>
      <c r="X420" s="67"/>
      <c r="Y420" s="57">
        <f>V420*(1+X420/100)</f>
        <v>0</v>
      </c>
      <c r="Z420" s="57"/>
      <c r="AA420" s="56" t="s">
        <v>54</v>
      </c>
      <c r="AB420" s="60"/>
      <c r="AC420" s="57"/>
    </row>
    <row r="421" spans="1:29" ht="12.95" customHeight="1">
      <c r="A421" s="51">
        <f t="shared" si="4"/>
        <v>208</v>
      </c>
      <c r="B421" s="52" t="s">
        <v>55</v>
      </c>
      <c r="C421" s="53"/>
      <c r="D421" s="81"/>
      <c r="E421" s="54"/>
      <c r="F421" s="53"/>
      <c r="G421" s="81"/>
      <c r="H421" s="54"/>
      <c r="I421" s="55">
        <f>IF(OR(C421&lt;0,D421&lt;0),C421-ABS(D421)/60,C421+ABS(D421)/60)</f>
        <v>0</v>
      </c>
      <c r="J421" s="55">
        <f>I421*PI()/180</f>
        <v>0</v>
      </c>
      <c r="K421" s="55">
        <f>SIN(J421)</f>
        <v>0</v>
      </c>
      <c r="L421" s="55">
        <f>3437.747*(LN(TAN(PI()/4+J421/2))-EE*K421-(EE^2)*(K421^3)/3)</f>
        <v>-3.8166658722360578E-13</v>
      </c>
      <c r="M421" s="55">
        <f>AA*(1-1/4*EE-3/64*EE^2-5/256*EE^3)*J421-AA*(3/8*EE+3/32*EE^2+45/1024*EE^3)*SIN(2*J421)+AA*(15/256*EE^2+45/1024*EE^3)*SIN(4*J421)</f>
        <v>0</v>
      </c>
      <c r="N421" s="55">
        <f>IF(OR(F421&lt;0,G421&lt;0),60*F421-ABS(G421),60*F421+ABS(G421))</f>
        <v>0</v>
      </c>
      <c r="O421" s="55"/>
      <c r="P421" s="55"/>
      <c r="Q421" s="55"/>
      <c r="R421" s="55"/>
      <c r="S421" s="55"/>
      <c r="T421" s="55"/>
      <c r="U421" s="56"/>
      <c r="V421" s="57"/>
      <c r="W421" s="57">
        <f>W419+V420</f>
        <v>0</v>
      </c>
      <c r="X421" s="58"/>
      <c r="Y421" s="57"/>
      <c r="Z421" s="57">
        <f>Z419+Y420</f>
        <v>0</v>
      </c>
      <c r="AA421" s="59"/>
      <c r="AB421" s="60">
        <f>IF(AA420=AA418,AB419+Y420,Y420)</f>
        <v>0</v>
      </c>
      <c r="AC421" s="57" t="str">
        <f>IF(AA420=AA422,"",AB421)</f>
        <v/>
      </c>
    </row>
    <row r="422" spans="1:29" ht="12.95" customHeight="1">
      <c r="A422" s="65"/>
      <c r="B422" s="52"/>
      <c r="C422" s="53"/>
      <c r="D422" s="81"/>
      <c r="E422" s="54"/>
      <c r="F422" s="53"/>
      <c r="G422" s="81"/>
      <c r="H422" s="54"/>
      <c r="I422" s="55"/>
      <c r="J422" s="55"/>
      <c r="K422" s="55"/>
      <c r="L422" s="55"/>
      <c r="M422" s="55"/>
      <c r="N422" s="55"/>
      <c r="O422" s="55">
        <f>I423-I421</f>
        <v>0</v>
      </c>
      <c r="P422" s="55">
        <f>L423-L421</f>
        <v>0</v>
      </c>
      <c r="Q422" s="55">
        <f>M423-M421</f>
        <v>0</v>
      </c>
      <c r="R422" s="55">
        <f>IF(ABS(N423-N421)&gt;180*60,ABS(N423-N421)-360*60,N423-N421)</f>
        <v>0</v>
      </c>
      <c r="S422" s="55">
        <f>IF(P422=0,PI()/2,ATAN(R422/P422))</f>
        <v>1.5707963267948966</v>
      </c>
      <c r="T422" s="55">
        <f>IF(O422=0,ABS(R422*COS((J421+J423)/2)),ABS(Q422/COS(S422)))</f>
        <v>0</v>
      </c>
      <c r="U422" s="66">
        <f>IF(O422+0.0000001&lt;0,S422*180/PI()+180,(IF(R422+0.0000001&lt;0,S422*180/PI()+360,S422*180/PI())))</f>
        <v>90</v>
      </c>
      <c r="V422" s="57">
        <f>T422*1.85532</f>
        <v>0</v>
      </c>
      <c r="W422" s="57"/>
      <c r="X422" s="67"/>
      <c r="Y422" s="57">
        <f>V422*(1+X422/100)</f>
        <v>0</v>
      </c>
      <c r="Z422" s="57"/>
      <c r="AA422" s="56" t="s">
        <v>54</v>
      </c>
      <c r="AB422" s="60"/>
      <c r="AC422" s="57"/>
    </row>
    <row r="423" spans="1:29" ht="12.95" customHeight="1">
      <c r="A423" s="51">
        <f t="shared" si="4"/>
        <v>209</v>
      </c>
      <c r="B423" s="52" t="s">
        <v>55</v>
      </c>
      <c r="C423" s="53"/>
      <c r="D423" s="81"/>
      <c r="E423" s="54"/>
      <c r="F423" s="53"/>
      <c r="G423" s="81"/>
      <c r="H423" s="54"/>
      <c r="I423" s="55">
        <f>IF(OR(C423&lt;0,D423&lt;0),C423-ABS(D423)/60,C423+ABS(D423)/60)</f>
        <v>0</v>
      </c>
      <c r="J423" s="55">
        <f>I423*PI()/180</f>
        <v>0</v>
      </c>
      <c r="K423" s="55">
        <f>SIN(J423)</f>
        <v>0</v>
      </c>
      <c r="L423" s="55">
        <f>3437.747*(LN(TAN(PI()/4+J423/2))-EE*K423-(EE^2)*(K423^3)/3)</f>
        <v>-3.8166658722360578E-13</v>
      </c>
      <c r="M423" s="55">
        <f>AA*(1-1/4*EE-3/64*EE^2-5/256*EE^3)*J423-AA*(3/8*EE+3/32*EE^2+45/1024*EE^3)*SIN(2*J423)+AA*(15/256*EE^2+45/1024*EE^3)*SIN(4*J423)</f>
        <v>0</v>
      </c>
      <c r="N423" s="55">
        <f>IF(OR(F423&lt;0,G423&lt;0),60*F423-ABS(G423),60*F423+ABS(G423))</f>
        <v>0</v>
      </c>
      <c r="O423" s="55"/>
      <c r="P423" s="55"/>
      <c r="Q423" s="55"/>
      <c r="R423" s="55"/>
      <c r="S423" s="55"/>
      <c r="T423" s="55"/>
      <c r="U423" s="56"/>
      <c r="V423" s="57"/>
      <c r="W423" s="57">
        <f>W421+V422</f>
        <v>0</v>
      </c>
      <c r="X423" s="58"/>
      <c r="Y423" s="57"/>
      <c r="Z423" s="57">
        <f>Z421+Y422</f>
        <v>0</v>
      </c>
      <c r="AA423" s="59"/>
      <c r="AB423" s="60">
        <f>IF(AA422=AA420,AB421+Y422,Y422)</f>
        <v>0</v>
      </c>
      <c r="AC423" s="57" t="str">
        <f>IF(AA422=AA424,"",AB423)</f>
        <v/>
      </c>
    </row>
    <row r="424" spans="1:29" ht="12.95" customHeight="1">
      <c r="A424" s="65"/>
      <c r="B424" s="52"/>
      <c r="C424" s="53"/>
      <c r="D424" s="81"/>
      <c r="E424" s="54"/>
      <c r="F424" s="53"/>
      <c r="G424" s="81"/>
      <c r="H424" s="54"/>
      <c r="I424" s="55"/>
      <c r="J424" s="55"/>
      <c r="K424" s="55"/>
      <c r="L424" s="55"/>
      <c r="M424" s="55"/>
      <c r="N424" s="55"/>
      <c r="O424" s="55">
        <f>I425-I423</f>
        <v>0</v>
      </c>
      <c r="P424" s="55">
        <f>L425-L423</f>
        <v>0</v>
      </c>
      <c r="Q424" s="55">
        <f>M425-M423</f>
        <v>0</v>
      </c>
      <c r="R424" s="55">
        <f>IF(ABS(N425-N423)&gt;180*60,ABS(N425-N423)-360*60,N425-N423)</f>
        <v>0</v>
      </c>
      <c r="S424" s="55">
        <f>IF(P424=0,PI()/2,ATAN(R424/P424))</f>
        <v>1.5707963267948966</v>
      </c>
      <c r="T424" s="55">
        <f>IF(O424=0,ABS(R424*COS((J423+J425)/2)),ABS(Q424/COS(S424)))</f>
        <v>0</v>
      </c>
      <c r="U424" s="66">
        <f>IF(O424+0.0000001&lt;0,S424*180/PI()+180,(IF(R424+0.0000001&lt;0,S424*180/PI()+360,S424*180/PI())))</f>
        <v>90</v>
      </c>
      <c r="V424" s="57">
        <f>T424*1.85532</f>
        <v>0</v>
      </c>
      <c r="W424" s="57"/>
      <c r="X424" s="67"/>
      <c r="Y424" s="57">
        <f>V424*(1+X424/100)</f>
        <v>0</v>
      </c>
      <c r="Z424" s="57"/>
      <c r="AA424" s="56" t="s">
        <v>54</v>
      </c>
      <c r="AB424" s="60"/>
      <c r="AC424" s="57"/>
    </row>
    <row r="425" spans="1:29" ht="12.95" customHeight="1">
      <c r="A425" s="51">
        <f t="shared" si="4"/>
        <v>210</v>
      </c>
      <c r="B425" s="52" t="s">
        <v>55</v>
      </c>
      <c r="C425" s="53"/>
      <c r="D425" s="81"/>
      <c r="E425" s="54"/>
      <c r="F425" s="53"/>
      <c r="G425" s="81"/>
      <c r="H425" s="54"/>
      <c r="I425" s="55">
        <f>IF(OR(C425&lt;0,D425&lt;0),C425-ABS(D425)/60,C425+ABS(D425)/60)</f>
        <v>0</v>
      </c>
      <c r="J425" s="55">
        <f>I425*PI()/180</f>
        <v>0</v>
      </c>
      <c r="K425" s="55">
        <f>SIN(J425)</f>
        <v>0</v>
      </c>
      <c r="L425" s="55">
        <f>3437.747*(LN(TAN(PI()/4+J425/2))-EE*K425-(EE^2)*(K425^3)/3)</f>
        <v>-3.8166658722360578E-13</v>
      </c>
      <c r="M425" s="55">
        <f>AA*(1-1/4*EE-3/64*EE^2-5/256*EE^3)*J425-AA*(3/8*EE+3/32*EE^2+45/1024*EE^3)*SIN(2*J425)+AA*(15/256*EE^2+45/1024*EE^3)*SIN(4*J425)</f>
        <v>0</v>
      </c>
      <c r="N425" s="55">
        <f>IF(OR(F425&lt;0,G425&lt;0),60*F425-ABS(G425),60*F425+ABS(G425))</f>
        <v>0</v>
      </c>
      <c r="O425" s="55"/>
      <c r="P425" s="55"/>
      <c r="Q425" s="55"/>
      <c r="R425" s="55"/>
      <c r="S425" s="55"/>
      <c r="T425" s="55"/>
      <c r="U425" s="56"/>
      <c r="V425" s="57"/>
      <c r="W425" s="57">
        <f>W423+V424</f>
        <v>0</v>
      </c>
      <c r="X425" s="58"/>
      <c r="Y425" s="57"/>
      <c r="Z425" s="57">
        <f>Z423+Y424</f>
        <v>0</v>
      </c>
      <c r="AA425" s="59"/>
      <c r="AB425" s="60">
        <f>IF(AA424=AA422,AB423+Y424,Y424)</f>
        <v>0</v>
      </c>
      <c r="AC425" s="57" t="str">
        <f>IF(AA424=AA426,"",AB425)</f>
        <v/>
      </c>
    </row>
    <row r="426" spans="1:29" ht="12.95" customHeight="1">
      <c r="A426" s="65"/>
      <c r="B426" s="52"/>
      <c r="C426" s="53"/>
      <c r="D426" s="81"/>
      <c r="E426" s="54"/>
      <c r="F426" s="53"/>
      <c r="G426" s="81"/>
      <c r="H426" s="54"/>
      <c r="I426" s="55"/>
      <c r="J426" s="55"/>
      <c r="K426" s="55"/>
      <c r="L426" s="55"/>
      <c r="M426" s="55"/>
      <c r="N426" s="55"/>
      <c r="O426" s="55">
        <f>I427-I425</f>
        <v>0</v>
      </c>
      <c r="P426" s="55">
        <f>L427-L425</f>
        <v>0</v>
      </c>
      <c r="Q426" s="55">
        <f>M427-M425</f>
        <v>0</v>
      </c>
      <c r="R426" s="55">
        <f>IF(ABS(N427-N425)&gt;180*60,ABS(N427-N425)-360*60,N427-N425)</f>
        <v>0</v>
      </c>
      <c r="S426" s="55">
        <f>IF(P426=0,PI()/2,ATAN(R426/P426))</f>
        <v>1.5707963267948966</v>
      </c>
      <c r="T426" s="55">
        <f>IF(O426=0,ABS(R426*COS((J425+J427)/2)),ABS(Q426/COS(S426)))</f>
        <v>0</v>
      </c>
      <c r="U426" s="66">
        <f>IF(O426+0.0000001&lt;0,S426*180/PI()+180,(IF(R426+0.0000001&lt;0,S426*180/PI()+360,S426*180/PI())))</f>
        <v>90</v>
      </c>
      <c r="V426" s="57">
        <f>T426*1.85532</f>
        <v>0</v>
      </c>
      <c r="W426" s="57"/>
      <c r="X426" s="67"/>
      <c r="Y426" s="57">
        <f>V426*(1+X426/100)</f>
        <v>0</v>
      </c>
      <c r="Z426" s="57"/>
      <c r="AA426" s="56" t="s">
        <v>54</v>
      </c>
      <c r="AB426" s="60"/>
      <c r="AC426" s="57"/>
    </row>
    <row r="427" spans="1:29" ht="12.95" customHeight="1">
      <c r="A427" s="51">
        <f t="shared" si="4"/>
        <v>211</v>
      </c>
      <c r="B427" s="52" t="s">
        <v>55</v>
      </c>
      <c r="C427" s="53"/>
      <c r="D427" s="81"/>
      <c r="E427" s="54"/>
      <c r="F427" s="53"/>
      <c r="G427" s="81"/>
      <c r="H427" s="54"/>
      <c r="I427" s="55">
        <f>IF(OR(C427&lt;0,D427&lt;0),C427-ABS(D427)/60,C427+ABS(D427)/60)</f>
        <v>0</v>
      </c>
      <c r="J427" s="55">
        <f>I427*PI()/180</f>
        <v>0</v>
      </c>
      <c r="K427" s="55">
        <f>SIN(J427)</f>
        <v>0</v>
      </c>
      <c r="L427" s="55">
        <f>3437.747*(LN(TAN(PI()/4+J427/2))-EE*K427-(EE^2)*(K427^3)/3)</f>
        <v>-3.8166658722360578E-13</v>
      </c>
      <c r="M427" s="55">
        <f>AA*(1-1/4*EE-3/64*EE^2-5/256*EE^3)*J427-AA*(3/8*EE+3/32*EE^2+45/1024*EE^3)*SIN(2*J427)+AA*(15/256*EE^2+45/1024*EE^3)*SIN(4*J427)</f>
        <v>0</v>
      </c>
      <c r="N427" s="55">
        <f>IF(OR(F427&lt;0,G427&lt;0),60*F427-ABS(G427),60*F427+ABS(G427))</f>
        <v>0</v>
      </c>
      <c r="O427" s="55"/>
      <c r="P427" s="55"/>
      <c r="Q427" s="55"/>
      <c r="R427" s="55"/>
      <c r="S427" s="55"/>
      <c r="T427" s="55"/>
      <c r="U427" s="56"/>
      <c r="V427" s="57"/>
      <c r="W427" s="57">
        <f>W425+V426</f>
        <v>0</v>
      </c>
      <c r="X427" s="58"/>
      <c r="Y427" s="57"/>
      <c r="Z427" s="57">
        <f>Z425+Y426</f>
        <v>0</v>
      </c>
      <c r="AA427" s="59"/>
      <c r="AB427" s="60">
        <f>IF(AA426=AA424,AB425+Y426,Y426)</f>
        <v>0</v>
      </c>
      <c r="AC427" s="57" t="str">
        <f>IF(AA426=AA428,"",AB427)</f>
        <v/>
      </c>
    </row>
    <row r="428" spans="1:29" ht="12.95" customHeight="1">
      <c r="A428" s="65"/>
      <c r="B428" s="52"/>
      <c r="C428" s="53"/>
      <c r="D428" s="81"/>
      <c r="E428" s="54"/>
      <c r="F428" s="53"/>
      <c r="G428" s="81"/>
      <c r="H428" s="54"/>
      <c r="I428" s="55"/>
      <c r="J428" s="55"/>
      <c r="K428" s="55"/>
      <c r="L428" s="55"/>
      <c r="M428" s="55"/>
      <c r="N428" s="55"/>
      <c r="O428" s="55">
        <f>I429-I427</f>
        <v>0</v>
      </c>
      <c r="P428" s="55">
        <f>L429-L427</f>
        <v>0</v>
      </c>
      <c r="Q428" s="55">
        <f>M429-M427</f>
        <v>0</v>
      </c>
      <c r="R428" s="55">
        <f>IF(ABS(N429-N427)&gt;180*60,ABS(N429-N427)-360*60,N429-N427)</f>
        <v>0</v>
      </c>
      <c r="S428" s="55">
        <f>IF(P428=0,PI()/2,ATAN(R428/P428))</f>
        <v>1.5707963267948966</v>
      </c>
      <c r="T428" s="55">
        <f>IF(O428=0,ABS(R428*COS((J427+J429)/2)),ABS(Q428/COS(S428)))</f>
        <v>0</v>
      </c>
      <c r="U428" s="66">
        <f>IF(O428+0.0000001&lt;0,S428*180/PI()+180,(IF(R428+0.0000001&lt;0,S428*180/PI()+360,S428*180/PI())))</f>
        <v>90</v>
      </c>
      <c r="V428" s="57">
        <f>T428*1.85532</f>
        <v>0</v>
      </c>
      <c r="W428" s="57"/>
      <c r="X428" s="67"/>
      <c r="Y428" s="57">
        <f>V428*(1+X428/100)</f>
        <v>0</v>
      </c>
      <c r="Z428" s="57"/>
      <c r="AA428" s="56" t="s">
        <v>54</v>
      </c>
      <c r="AB428" s="60"/>
      <c r="AC428" s="57"/>
    </row>
    <row r="429" spans="1:29" ht="12.95" customHeight="1">
      <c r="A429" s="51">
        <f t="shared" si="4"/>
        <v>212</v>
      </c>
      <c r="B429" s="52" t="s">
        <v>55</v>
      </c>
      <c r="C429" s="53"/>
      <c r="D429" s="81"/>
      <c r="E429" s="54"/>
      <c r="F429" s="53"/>
      <c r="G429" s="81"/>
      <c r="H429" s="54"/>
      <c r="I429" s="55">
        <f>IF(OR(C429&lt;0,D429&lt;0),C429-ABS(D429)/60,C429+ABS(D429)/60)</f>
        <v>0</v>
      </c>
      <c r="J429" s="55">
        <f>I429*PI()/180</f>
        <v>0</v>
      </c>
      <c r="K429" s="55">
        <f>SIN(J429)</f>
        <v>0</v>
      </c>
      <c r="L429" s="55">
        <f>3437.747*(LN(TAN(PI()/4+J429/2))-EE*K429-(EE^2)*(K429^3)/3)</f>
        <v>-3.8166658722360578E-13</v>
      </c>
      <c r="M429" s="55">
        <f>AA*(1-1/4*EE-3/64*EE^2-5/256*EE^3)*J429-AA*(3/8*EE+3/32*EE^2+45/1024*EE^3)*SIN(2*J429)+AA*(15/256*EE^2+45/1024*EE^3)*SIN(4*J429)</f>
        <v>0</v>
      </c>
      <c r="N429" s="55">
        <f>IF(OR(F429&lt;0,G429&lt;0),60*F429-ABS(G429),60*F429+ABS(G429))</f>
        <v>0</v>
      </c>
      <c r="O429" s="55"/>
      <c r="P429" s="55"/>
      <c r="Q429" s="55"/>
      <c r="R429" s="55"/>
      <c r="S429" s="55"/>
      <c r="T429" s="55"/>
      <c r="U429" s="56"/>
      <c r="V429" s="57"/>
      <c r="W429" s="57">
        <f>W427+V428</f>
        <v>0</v>
      </c>
      <c r="X429" s="58"/>
      <c r="Y429" s="57"/>
      <c r="Z429" s="57">
        <f>Z427+Y428</f>
        <v>0</v>
      </c>
      <c r="AA429" s="59"/>
      <c r="AB429" s="60">
        <f>IF(AA428=AA426,AB427+Y428,Y428)</f>
        <v>0</v>
      </c>
      <c r="AC429" s="57" t="str">
        <f>IF(AA428=AA430,"",AB429)</f>
        <v/>
      </c>
    </row>
    <row r="430" spans="1:29" ht="12.95" customHeight="1">
      <c r="A430" s="65"/>
      <c r="B430" s="52"/>
      <c r="C430" s="53"/>
      <c r="D430" s="81"/>
      <c r="E430" s="54"/>
      <c r="F430" s="53"/>
      <c r="G430" s="81"/>
      <c r="H430" s="54"/>
      <c r="I430" s="55"/>
      <c r="J430" s="55"/>
      <c r="K430" s="55"/>
      <c r="L430" s="55"/>
      <c r="M430" s="55"/>
      <c r="N430" s="55"/>
      <c r="O430" s="55">
        <f>I431-I429</f>
        <v>0</v>
      </c>
      <c r="P430" s="55">
        <f>L431-L429</f>
        <v>0</v>
      </c>
      <c r="Q430" s="55">
        <f>M431-M429</f>
        <v>0</v>
      </c>
      <c r="R430" s="55">
        <f>IF(ABS(N431-N429)&gt;180*60,ABS(N431-N429)-360*60,N431-N429)</f>
        <v>0</v>
      </c>
      <c r="S430" s="55">
        <f>IF(P430=0,PI()/2,ATAN(R430/P430))</f>
        <v>1.5707963267948966</v>
      </c>
      <c r="T430" s="55">
        <f>IF(O430=0,ABS(R430*COS((J429+J431)/2)),ABS(Q430/COS(S430)))</f>
        <v>0</v>
      </c>
      <c r="U430" s="66">
        <f>IF(O430+0.0000001&lt;0,S430*180/PI()+180,(IF(R430+0.0000001&lt;0,S430*180/PI()+360,S430*180/PI())))</f>
        <v>90</v>
      </c>
      <c r="V430" s="57">
        <f>T430*1.85532</f>
        <v>0</v>
      </c>
      <c r="W430" s="57"/>
      <c r="X430" s="67"/>
      <c r="Y430" s="57">
        <f>V430*(1+X430/100)</f>
        <v>0</v>
      </c>
      <c r="Z430" s="57"/>
      <c r="AA430" s="56" t="s">
        <v>54</v>
      </c>
      <c r="AB430" s="60"/>
      <c r="AC430" s="57"/>
    </row>
    <row r="431" spans="1:29" ht="12.95" customHeight="1">
      <c r="A431" s="51">
        <f t="shared" si="4"/>
        <v>213</v>
      </c>
      <c r="B431" s="52" t="s">
        <v>55</v>
      </c>
      <c r="C431" s="53"/>
      <c r="D431" s="81"/>
      <c r="E431" s="54"/>
      <c r="F431" s="53"/>
      <c r="G431" s="81"/>
      <c r="H431" s="54"/>
      <c r="I431" s="55">
        <f>IF(OR(C431&lt;0,D431&lt;0),C431-ABS(D431)/60,C431+ABS(D431)/60)</f>
        <v>0</v>
      </c>
      <c r="J431" s="55">
        <f>I431*PI()/180</f>
        <v>0</v>
      </c>
      <c r="K431" s="55">
        <f>SIN(J431)</f>
        <v>0</v>
      </c>
      <c r="L431" s="55">
        <f>3437.747*(LN(TAN(PI()/4+J431/2))-EE*K431-(EE^2)*(K431^3)/3)</f>
        <v>-3.8166658722360578E-13</v>
      </c>
      <c r="M431" s="55">
        <f>AA*(1-1/4*EE-3/64*EE^2-5/256*EE^3)*J431-AA*(3/8*EE+3/32*EE^2+45/1024*EE^3)*SIN(2*J431)+AA*(15/256*EE^2+45/1024*EE^3)*SIN(4*J431)</f>
        <v>0</v>
      </c>
      <c r="N431" s="55">
        <f>IF(OR(F431&lt;0,G431&lt;0),60*F431-ABS(G431),60*F431+ABS(G431))</f>
        <v>0</v>
      </c>
      <c r="O431" s="55"/>
      <c r="P431" s="55"/>
      <c r="Q431" s="55"/>
      <c r="R431" s="55"/>
      <c r="S431" s="55"/>
      <c r="T431" s="55"/>
      <c r="U431" s="56"/>
      <c r="V431" s="57"/>
      <c r="W431" s="57">
        <f>W429+V430</f>
        <v>0</v>
      </c>
      <c r="X431" s="58"/>
      <c r="Y431" s="57"/>
      <c r="Z431" s="57">
        <f>Z429+Y430</f>
        <v>0</v>
      </c>
      <c r="AA431" s="59"/>
      <c r="AB431" s="60">
        <f>IF(AA430=AA428,AB429+Y430,Y430)</f>
        <v>0</v>
      </c>
      <c r="AC431" s="57" t="str">
        <f>IF(AA430=AA432,"",AB431)</f>
        <v/>
      </c>
    </row>
    <row r="432" spans="1:29" ht="12.95" customHeight="1">
      <c r="A432" s="65"/>
      <c r="B432" s="52"/>
      <c r="C432" s="53"/>
      <c r="D432" s="81"/>
      <c r="E432" s="54"/>
      <c r="F432" s="53"/>
      <c r="G432" s="81"/>
      <c r="H432" s="54"/>
      <c r="I432" s="55"/>
      <c r="J432" s="55"/>
      <c r="K432" s="55"/>
      <c r="L432" s="55"/>
      <c r="M432" s="55"/>
      <c r="N432" s="55"/>
      <c r="O432" s="55">
        <f>I433-I431</f>
        <v>0</v>
      </c>
      <c r="P432" s="55">
        <f>L433-L431</f>
        <v>0</v>
      </c>
      <c r="Q432" s="55">
        <f>M433-M431</f>
        <v>0</v>
      </c>
      <c r="R432" s="55">
        <f>IF(ABS(N433-N431)&gt;180*60,ABS(N433-N431)-360*60,N433-N431)</f>
        <v>0</v>
      </c>
      <c r="S432" s="55">
        <f>IF(P432=0,PI()/2,ATAN(R432/P432))</f>
        <v>1.5707963267948966</v>
      </c>
      <c r="T432" s="55">
        <f>IF(O432=0,ABS(R432*COS((J431+J433)/2)),ABS(Q432/COS(S432)))</f>
        <v>0</v>
      </c>
      <c r="U432" s="66">
        <f>IF(O432+0.0000001&lt;0,S432*180/PI()+180,(IF(R432+0.0000001&lt;0,S432*180/PI()+360,S432*180/PI())))</f>
        <v>90</v>
      </c>
      <c r="V432" s="57">
        <f>T432*1.85532</f>
        <v>0</v>
      </c>
      <c r="W432" s="57"/>
      <c r="X432" s="67"/>
      <c r="Y432" s="57">
        <f>V432*(1+X432/100)</f>
        <v>0</v>
      </c>
      <c r="Z432" s="57"/>
      <c r="AA432" s="56" t="s">
        <v>54</v>
      </c>
      <c r="AB432" s="60"/>
      <c r="AC432" s="57"/>
    </row>
    <row r="433" spans="1:29" ht="12.95" customHeight="1">
      <c r="A433" s="51">
        <f t="shared" si="4"/>
        <v>214</v>
      </c>
      <c r="B433" s="52" t="s">
        <v>55</v>
      </c>
      <c r="C433" s="53"/>
      <c r="D433" s="81"/>
      <c r="E433" s="54"/>
      <c r="F433" s="53"/>
      <c r="G433" s="81"/>
      <c r="H433" s="54"/>
      <c r="I433" s="55">
        <f>IF(OR(C433&lt;0,D433&lt;0),C433-ABS(D433)/60,C433+ABS(D433)/60)</f>
        <v>0</v>
      </c>
      <c r="J433" s="55">
        <f>I433*PI()/180</f>
        <v>0</v>
      </c>
      <c r="K433" s="55">
        <f>SIN(J433)</f>
        <v>0</v>
      </c>
      <c r="L433" s="55">
        <f>3437.747*(LN(TAN(PI()/4+J433/2))-EE*K433-(EE^2)*(K433^3)/3)</f>
        <v>-3.8166658722360578E-13</v>
      </c>
      <c r="M433" s="55">
        <f>AA*(1-1/4*EE-3/64*EE^2-5/256*EE^3)*J433-AA*(3/8*EE+3/32*EE^2+45/1024*EE^3)*SIN(2*J433)+AA*(15/256*EE^2+45/1024*EE^3)*SIN(4*J433)</f>
        <v>0</v>
      </c>
      <c r="N433" s="55">
        <f>IF(OR(F433&lt;0,G433&lt;0),60*F433-ABS(G433),60*F433+ABS(G433))</f>
        <v>0</v>
      </c>
      <c r="O433" s="55"/>
      <c r="P433" s="55"/>
      <c r="Q433" s="55"/>
      <c r="R433" s="55"/>
      <c r="S433" s="55"/>
      <c r="T433" s="55"/>
      <c r="U433" s="56"/>
      <c r="V433" s="57"/>
      <c r="W433" s="57">
        <f>W431+V432</f>
        <v>0</v>
      </c>
      <c r="X433" s="58"/>
      <c r="Y433" s="57"/>
      <c r="Z433" s="57">
        <f>Z431+Y432</f>
        <v>0</v>
      </c>
      <c r="AA433" s="59"/>
      <c r="AB433" s="60">
        <f>IF(AA432=AA430,AB431+Y432,Y432)</f>
        <v>0</v>
      </c>
      <c r="AC433" s="57" t="str">
        <f>IF(AA432=AA434,"",AB433)</f>
        <v/>
      </c>
    </row>
    <row r="434" spans="1:29" ht="12.95" customHeight="1">
      <c r="A434" s="65"/>
      <c r="B434" s="52"/>
      <c r="C434" s="53"/>
      <c r="D434" s="81"/>
      <c r="E434" s="54"/>
      <c r="F434" s="53"/>
      <c r="G434" s="81"/>
      <c r="H434" s="54"/>
      <c r="I434" s="55"/>
      <c r="J434" s="55"/>
      <c r="K434" s="55"/>
      <c r="L434" s="55"/>
      <c r="M434" s="55"/>
      <c r="N434" s="55"/>
      <c r="O434" s="55">
        <f>I435-I433</f>
        <v>0</v>
      </c>
      <c r="P434" s="55">
        <f>L435-L433</f>
        <v>0</v>
      </c>
      <c r="Q434" s="55">
        <f>M435-M433</f>
        <v>0</v>
      </c>
      <c r="R434" s="55">
        <f>IF(ABS(N435-N433)&gt;180*60,ABS(N435-N433)-360*60,N435-N433)</f>
        <v>0</v>
      </c>
      <c r="S434" s="55">
        <f>IF(P434=0,PI()/2,ATAN(R434/P434))</f>
        <v>1.5707963267948966</v>
      </c>
      <c r="T434" s="55">
        <f>IF(O434=0,ABS(R434*COS((J433+J435)/2)),ABS(Q434/COS(S434)))</f>
        <v>0</v>
      </c>
      <c r="U434" s="66">
        <f>IF(O434+0.0000001&lt;0,S434*180/PI()+180,(IF(R434+0.0000001&lt;0,S434*180/PI()+360,S434*180/PI())))</f>
        <v>90</v>
      </c>
      <c r="V434" s="57">
        <f>T434*1.85532</f>
        <v>0</v>
      </c>
      <c r="W434" s="57"/>
      <c r="X434" s="67"/>
      <c r="Y434" s="57">
        <f>V434*(1+X434/100)</f>
        <v>0</v>
      </c>
      <c r="Z434" s="57"/>
      <c r="AA434" s="56" t="s">
        <v>54</v>
      </c>
      <c r="AB434" s="60"/>
      <c r="AC434" s="57"/>
    </row>
    <row r="435" spans="1:29" ht="12.95" customHeight="1">
      <c r="A435" s="51">
        <f t="shared" si="4"/>
        <v>215</v>
      </c>
      <c r="B435" s="52" t="s">
        <v>55</v>
      </c>
      <c r="C435" s="53"/>
      <c r="D435" s="81"/>
      <c r="E435" s="54"/>
      <c r="F435" s="53"/>
      <c r="G435" s="81"/>
      <c r="H435" s="54"/>
      <c r="I435" s="55">
        <f>IF(OR(C435&lt;0,D435&lt;0),C435-ABS(D435)/60,C435+ABS(D435)/60)</f>
        <v>0</v>
      </c>
      <c r="J435" s="55">
        <f>I435*PI()/180</f>
        <v>0</v>
      </c>
      <c r="K435" s="55">
        <f>SIN(J435)</f>
        <v>0</v>
      </c>
      <c r="L435" s="55">
        <f>3437.747*(LN(TAN(PI()/4+J435/2))-EE*K435-(EE^2)*(K435^3)/3)</f>
        <v>-3.8166658722360578E-13</v>
      </c>
      <c r="M435" s="55">
        <f>AA*(1-1/4*EE-3/64*EE^2-5/256*EE^3)*J435-AA*(3/8*EE+3/32*EE^2+45/1024*EE^3)*SIN(2*J435)+AA*(15/256*EE^2+45/1024*EE^3)*SIN(4*J435)</f>
        <v>0</v>
      </c>
      <c r="N435" s="55">
        <f>IF(OR(F435&lt;0,G435&lt;0),60*F435-ABS(G435),60*F435+ABS(G435))</f>
        <v>0</v>
      </c>
      <c r="O435" s="55"/>
      <c r="P435" s="55"/>
      <c r="Q435" s="55"/>
      <c r="R435" s="55"/>
      <c r="S435" s="55"/>
      <c r="T435" s="55"/>
      <c r="U435" s="56"/>
      <c r="V435" s="57"/>
      <c r="W435" s="57">
        <f>W433+V434</f>
        <v>0</v>
      </c>
      <c r="X435" s="58"/>
      <c r="Y435" s="57"/>
      <c r="Z435" s="57">
        <f>Z433+Y434</f>
        <v>0</v>
      </c>
      <c r="AA435" s="59"/>
      <c r="AB435" s="60">
        <f>IF(AA434=AA432,AB433+Y434,Y434)</f>
        <v>0</v>
      </c>
      <c r="AC435" s="57" t="str">
        <f>IF(AA434=AA436,"",AB435)</f>
        <v/>
      </c>
    </row>
    <row r="436" spans="1:29" ht="12.95" customHeight="1">
      <c r="A436" s="65"/>
      <c r="B436" s="52"/>
      <c r="C436" s="53"/>
      <c r="D436" s="81"/>
      <c r="E436" s="54"/>
      <c r="F436" s="53"/>
      <c r="G436" s="81"/>
      <c r="H436" s="54"/>
      <c r="I436" s="55"/>
      <c r="J436" s="55"/>
      <c r="K436" s="55"/>
      <c r="L436" s="55"/>
      <c r="M436" s="55"/>
      <c r="N436" s="55"/>
      <c r="O436" s="55">
        <f>I437-I435</f>
        <v>0</v>
      </c>
      <c r="P436" s="55">
        <f>L437-L435</f>
        <v>0</v>
      </c>
      <c r="Q436" s="55">
        <f>M437-M435</f>
        <v>0</v>
      </c>
      <c r="R436" s="55">
        <f>IF(ABS(N437-N435)&gt;180*60,ABS(N437-N435)-360*60,N437-N435)</f>
        <v>0</v>
      </c>
      <c r="S436" s="55">
        <f>IF(P436=0,PI()/2,ATAN(R436/P436))</f>
        <v>1.5707963267948966</v>
      </c>
      <c r="T436" s="55">
        <f>IF(O436=0,ABS(R436*COS((J435+J437)/2)),ABS(Q436/COS(S436)))</f>
        <v>0</v>
      </c>
      <c r="U436" s="66">
        <f>IF(O436+0.0000001&lt;0,S436*180/PI()+180,(IF(R436+0.0000001&lt;0,S436*180/PI()+360,S436*180/PI())))</f>
        <v>90</v>
      </c>
      <c r="V436" s="57">
        <f>T436*1.85532</f>
        <v>0</v>
      </c>
      <c r="W436" s="57"/>
      <c r="X436" s="67"/>
      <c r="Y436" s="57">
        <f>V436*(1+X436/100)</f>
        <v>0</v>
      </c>
      <c r="Z436" s="57"/>
      <c r="AA436" s="56" t="s">
        <v>54</v>
      </c>
      <c r="AB436" s="60"/>
      <c r="AC436" s="57"/>
    </row>
    <row r="437" spans="1:29" ht="12.95" customHeight="1">
      <c r="A437" s="51">
        <f t="shared" si="4"/>
        <v>216</v>
      </c>
      <c r="B437" s="52" t="s">
        <v>55</v>
      </c>
      <c r="C437" s="53"/>
      <c r="D437" s="81"/>
      <c r="E437" s="54"/>
      <c r="F437" s="53"/>
      <c r="G437" s="81"/>
      <c r="H437" s="54"/>
      <c r="I437" s="55">
        <f>IF(OR(C437&lt;0,D437&lt;0),C437-ABS(D437)/60,C437+ABS(D437)/60)</f>
        <v>0</v>
      </c>
      <c r="J437" s="55">
        <f>I437*PI()/180</f>
        <v>0</v>
      </c>
      <c r="K437" s="55">
        <f>SIN(J437)</f>
        <v>0</v>
      </c>
      <c r="L437" s="55">
        <f>3437.747*(LN(TAN(PI()/4+J437/2))-EE*K437-(EE^2)*(K437^3)/3)</f>
        <v>-3.8166658722360578E-13</v>
      </c>
      <c r="M437" s="55">
        <f>AA*(1-1/4*EE-3/64*EE^2-5/256*EE^3)*J437-AA*(3/8*EE+3/32*EE^2+45/1024*EE^3)*SIN(2*J437)+AA*(15/256*EE^2+45/1024*EE^3)*SIN(4*J437)</f>
        <v>0</v>
      </c>
      <c r="N437" s="55">
        <f>IF(OR(F437&lt;0,G437&lt;0),60*F437-ABS(G437),60*F437+ABS(G437))</f>
        <v>0</v>
      </c>
      <c r="O437" s="55"/>
      <c r="P437" s="55"/>
      <c r="Q437" s="55"/>
      <c r="R437" s="55"/>
      <c r="S437" s="55"/>
      <c r="T437" s="55"/>
      <c r="U437" s="56"/>
      <c r="V437" s="57"/>
      <c r="W437" s="57">
        <f>W435+V436</f>
        <v>0</v>
      </c>
      <c r="X437" s="58"/>
      <c r="Y437" s="57"/>
      <c r="Z437" s="57">
        <f>Z435+Y436</f>
        <v>0</v>
      </c>
      <c r="AA437" s="59"/>
      <c r="AB437" s="60">
        <f>IF(AA436=AA434,AB435+Y436,Y436)</f>
        <v>0</v>
      </c>
      <c r="AC437" s="57" t="str">
        <f>IF(AA436=AA438,"",AB437)</f>
        <v/>
      </c>
    </row>
    <row r="438" spans="1:29" ht="12.95" customHeight="1">
      <c r="A438" s="65"/>
      <c r="B438" s="52"/>
      <c r="C438" s="53"/>
      <c r="D438" s="81"/>
      <c r="E438" s="54"/>
      <c r="F438" s="53"/>
      <c r="G438" s="81"/>
      <c r="H438" s="54"/>
      <c r="I438" s="55"/>
      <c r="J438" s="55"/>
      <c r="K438" s="55"/>
      <c r="L438" s="55"/>
      <c r="M438" s="55"/>
      <c r="N438" s="55"/>
      <c r="O438" s="55">
        <f>I439-I437</f>
        <v>0</v>
      </c>
      <c r="P438" s="55">
        <f>L439-L437</f>
        <v>0</v>
      </c>
      <c r="Q438" s="55">
        <f>M439-M437</f>
        <v>0</v>
      </c>
      <c r="R438" s="55">
        <f>IF(ABS(N439-N437)&gt;180*60,ABS(N439-N437)-360*60,N439-N437)</f>
        <v>0</v>
      </c>
      <c r="S438" s="55">
        <f>IF(P438=0,PI()/2,ATAN(R438/P438))</f>
        <v>1.5707963267948966</v>
      </c>
      <c r="T438" s="55">
        <f>IF(O438=0,ABS(R438*COS((J437+J439)/2)),ABS(Q438/COS(S438)))</f>
        <v>0</v>
      </c>
      <c r="U438" s="66">
        <f>IF(O438+0.0000001&lt;0,S438*180/PI()+180,(IF(R438+0.0000001&lt;0,S438*180/PI()+360,S438*180/PI())))</f>
        <v>90</v>
      </c>
      <c r="V438" s="57">
        <f>T438*1.85532</f>
        <v>0</v>
      </c>
      <c r="W438" s="57"/>
      <c r="X438" s="67"/>
      <c r="Y438" s="57">
        <f>V438*(1+X438/100)</f>
        <v>0</v>
      </c>
      <c r="Z438" s="57"/>
      <c r="AA438" s="56" t="s">
        <v>54</v>
      </c>
      <c r="AB438" s="60"/>
      <c r="AC438" s="57"/>
    </row>
    <row r="439" spans="1:29" ht="12.95" customHeight="1">
      <c r="A439" s="51">
        <f t="shared" si="4"/>
        <v>217</v>
      </c>
      <c r="B439" s="52" t="s">
        <v>55</v>
      </c>
      <c r="C439" s="53"/>
      <c r="D439" s="81"/>
      <c r="E439" s="54"/>
      <c r="F439" s="53"/>
      <c r="G439" s="81"/>
      <c r="H439" s="54"/>
      <c r="I439" s="55">
        <f>IF(OR(C439&lt;0,D439&lt;0),C439-ABS(D439)/60,C439+ABS(D439)/60)</f>
        <v>0</v>
      </c>
      <c r="J439" s="55">
        <f>I439*PI()/180</f>
        <v>0</v>
      </c>
      <c r="K439" s="55">
        <f>SIN(J439)</f>
        <v>0</v>
      </c>
      <c r="L439" s="55">
        <f>3437.747*(LN(TAN(PI()/4+J439/2))-EE*K439-(EE^2)*(K439^3)/3)</f>
        <v>-3.8166658722360578E-13</v>
      </c>
      <c r="M439" s="55">
        <f>AA*(1-1/4*EE-3/64*EE^2-5/256*EE^3)*J439-AA*(3/8*EE+3/32*EE^2+45/1024*EE^3)*SIN(2*J439)+AA*(15/256*EE^2+45/1024*EE^3)*SIN(4*J439)</f>
        <v>0</v>
      </c>
      <c r="N439" s="55">
        <f>IF(OR(F439&lt;0,G439&lt;0),60*F439-ABS(G439),60*F439+ABS(G439))</f>
        <v>0</v>
      </c>
      <c r="O439" s="55"/>
      <c r="P439" s="55"/>
      <c r="Q439" s="55"/>
      <c r="R439" s="55"/>
      <c r="S439" s="55"/>
      <c r="T439" s="55"/>
      <c r="U439" s="56"/>
      <c r="V439" s="57"/>
      <c r="W439" s="57">
        <f>W437+V438</f>
        <v>0</v>
      </c>
      <c r="X439" s="58"/>
      <c r="Y439" s="57"/>
      <c r="Z439" s="57">
        <f>Z437+Y438</f>
        <v>0</v>
      </c>
      <c r="AA439" s="59"/>
      <c r="AB439" s="60">
        <f>IF(AA438=AA436,AB437+Y438,Y438)</f>
        <v>0</v>
      </c>
      <c r="AC439" s="57" t="str">
        <f>IF(AA438=AA440,"",AB439)</f>
        <v/>
      </c>
    </row>
    <row r="440" spans="1:29" ht="12.95" customHeight="1">
      <c r="A440" s="65"/>
      <c r="B440" s="52"/>
      <c r="C440" s="53"/>
      <c r="D440" s="81"/>
      <c r="E440" s="54"/>
      <c r="F440" s="53"/>
      <c r="G440" s="81"/>
      <c r="H440" s="54"/>
      <c r="I440" s="55"/>
      <c r="J440" s="55"/>
      <c r="K440" s="55"/>
      <c r="L440" s="55"/>
      <c r="M440" s="55"/>
      <c r="N440" s="55"/>
      <c r="O440" s="55">
        <f>I441-I439</f>
        <v>0</v>
      </c>
      <c r="P440" s="55">
        <f>L441-L439</f>
        <v>0</v>
      </c>
      <c r="Q440" s="55">
        <f>M441-M439</f>
        <v>0</v>
      </c>
      <c r="R440" s="55">
        <f>IF(ABS(N441-N439)&gt;180*60,ABS(N441-N439)-360*60,N441-N439)</f>
        <v>0</v>
      </c>
      <c r="S440" s="55">
        <f>IF(P440=0,PI()/2,ATAN(R440/P440))</f>
        <v>1.5707963267948966</v>
      </c>
      <c r="T440" s="55">
        <f>IF(O440=0,ABS(R440*COS((J439+J441)/2)),ABS(Q440/COS(S440)))</f>
        <v>0</v>
      </c>
      <c r="U440" s="66">
        <f>IF(O440+0.0000001&lt;0,S440*180/PI()+180,(IF(R440+0.0000001&lt;0,S440*180/PI()+360,S440*180/PI())))</f>
        <v>90</v>
      </c>
      <c r="V440" s="57">
        <f>T440*1.85532</f>
        <v>0</v>
      </c>
      <c r="W440" s="57"/>
      <c r="X440" s="67"/>
      <c r="Y440" s="57">
        <f>V440*(1+X440/100)</f>
        <v>0</v>
      </c>
      <c r="Z440" s="57"/>
      <c r="AA440" s="56" t="s">
        <v>54</v>
      </c>
      <c r="AB440" s="60"/>
      <c r="AC440" s="57"/>
    </row>
    <row r="441" spans="1:29" ht="12.95" customHeight="1">
      <c r="A441" s="51">
        <f t="shared" si="4"/>
        <v>218</v>
      </c>
      <c r="B441" s="52" t="s">
        <v>55</v>
      </c>
      <c r="C441" s="53"/>
      <c r="D441" s="81"/>
      <c r="E441" s="54"/>
      <c r="F441" s="53"/>
      <c r="G441" s="81"/>
      <c r="H441" s="54"/>
      <c r="I441" s="55">
        <f>IF(OR(C441&lt;0,D441&lt;0),C441-ABS(D441)/60,C441+ABS(D441)/60)</f>
        <v>0</v>
      </c>
      <c r="J441" s="55">
        <f>I441*PI()/180</f>
        <v>0</v>
      </c>
      <c r="K441" s="55">
        <f>SIN(J441)</f>
        <v>0</v>
      </c>
      <c r="L441" s="55">
        <f>3437.747*(LN(TAN(PI()/4+J441/2))-EE*K441-(EE^2)*(K441^3)/3)</f>
        <v>-3.8166658722360578E-13</v>
      </c>
      <c r="M441" s="55">
        <f>AA*(1-1/4*EE-3/64*EE^2-5/256*EE^3)*J441-AA*(3/8*EE+3/32*EE^2+45/1024*EE^3)*SIN(2*J441)+AA*(15/256*EE^2+45/1024*EE^3)*SIN(4*J441)</f>
        <v>0</v>
      </c>
      <c r="N441" s="55">
        <f>IF(OR(F441&lt;0,G441&lt;0),60*F441-ABS(G441),60*F441+ABS(G441))</f>
        <v>0</v>
      </c>
      <c r="O441" s="55"/>
      <c r="P441" s="55"/>
      <c r="Q441" s="55"/>
      <c r="R441" s="55"/>
      <c r="S441" s="55"/>
      <c r="T441" s="55"/>
      <c r="U441" s="56"/>
      <c r="V441" s="57"/>
      <c r="W441" s="57">
        <f>W439+V440</f>
        <v>0</v>
      </c>
      <c r="X441" s="58"/>
      <c r="Y441" s="57"/>
      <c r="Z441" s="57">
        <f>Z439+Y440</f>
        <v>0</v>
      </c>
      <c r="AA441" s="59"/>
      <c r="AB441" s="60">
        <f>IF(AA440=AA438,AB439+Y440,Y440)</f>
        <v>0</v>
      </c>
      <c r="AC441" s="57" t="str">
        <f>IF(AA440=AA442,"",AB441)</f>
        <v/>
      </c>
    </row>
    <row r="442" spans="1:29" ht="12.95" customHeight="1">
      <c r="A442" s="65"/>
      <c r="B442" s="52"/>
      <c r="C442" s="53"/>
      <c r="D442" s="81"/>
      <c r="E442" s="54"/>
      <c r="F442" s="53"/>
      <c r="G442" s="81"/>
      <c r="H442" s="54"/>
      <c r="I442" s="55"/>
      <c r="J442" s="55"/>
      <c r="K442" s="55"/>
      <c r="L442" s="55"/>
      <c r="M442" s="55"/>
      <c r="N442" s="55"/>
      <c r="O442" s="55">
        <f>I443-I441</f>
        <v>0</v>
      </c>
      <c r="P442" s="55">
        <f>L443-L441</f>
        <v>0</v>
      </c>
      <c r="Q442" s="55">
        <f>M443-M441</f>
        <v>0</v>
      </c>
      <c r="R442" s="55">
        <f>IF(ABS(N443-N441)&gt;180*60,ABS(N443-N441)-360*60,N443-N441)</f>
        <v>0</v>
      </c>
      <c r="S442" s="55">
        <f>IF(P442=0,PI()/2,ATAN(R442/P442))</f>
        <v>1.5707963267948966</v>
      </c>
      <c r="T442" s="55">
        <f>IF(O442=0,ABS(R442*COS((J441+J443)/2)),ABS(Q442/COS(S442)))</f>
        <v>0</v>
      </c>
      <c r="U442" s="66">
        <f>IF(O442+0.0000001&lt;0,S442*180/PI()+180,(IF(R442+0.0000001&lt;0,S442*180/PI()+360,S442*180/PI())))</f>
        <v>90</v>
      </c>
      <c r="V442" s="57">
        <f>T442*1.85532</f>
        <v>0</v>
      </c>
      <c r="W442" s="57"/>
      <c r="X442" s="67"/>
      <c r="Y442" s="57">
        <f>V442*(1+X442/100)</f>
        <v>0</v>
      </c>
      <c r="Z442" s="57"/>
      <c r="AA442" s="56" t="s">
        <v>54</v>
      </c>
      <c r="AB442" s="60"/>
      <c r="AC442" s="57"/>
    </row>
    <row r="443" spans="1:29" ht="12.95" customHeight="1">
      <c r="A443" s="51">
        <f t="shared" si="4"/>
        <v>219</v>
      </c>
      <c r="B443" s="52" t="s">
        <v>55</v>
      </c>
      <c r="C443" s="53"/>
      <c r="D443" s="81"/>
      <c r="E443" s="54"/>
      <c r="F443" s="53"/>
      <c r="G443" s="81"/>
      <c r="H443" s="54"/>
      <c r="I443" s="55">
        <f>IF(OR(C443&lt;0,D443&lt;0),C443-ABS(D443)/60,C443+ABS(D443)/60)</f>
        <v>0</v>
      </c>
      <c r="J443" s="55">
        <f>I443*PI()/180</f>
        <v>0</v>
      </c>
      <c r="K443" s="55">
        <f>SIN(J443)</f>
        <v>0</v>
      </c>
      <c r="L443" s="55">
        <f>3437.747*(LN(TAN(PI()/4+J443/2))-EE*K443-(EE^2)*(K443^3)/3)</f>
        <v>-3.8166658722360578E-13</v>
      </c>
      <c r="M443" s="55">
        <f>AA*(1-1/4*EE-3/64*EE^2-5/256*EE^3)*J443-AA*(3/8*EE+3/32*EE^2+45/1024*EE^3)*SIN(2*J443)+AA*(15/256*EE^2+45/1024*EE^3)*SIN(4*J443)</f>
        <v>0</v>
      </c>
      <c r="N443" s="55">
        <f>IF(OR(F443&lt;0,G443&lt;0),60*F443-ABS(G443),60*F443+ABS(G443))</f>
        <v>0</v>
      </c>
      <c r="O443" s="55"/>
      <c r="P443" s="55"/>
      <c r="Q443" s="55"/>
      <c r="R443" s="55"/>
      <c r="S443" s="55"/>
      <c r="T443" s="55"/>
      <c r="U443" s="56"/>
      <c r="V443" s="57"/>
      <c r="W443" s="57">
        <f>W441+V442</f>
        <v>0</v>
      </c>
      <c r="X443" s="58"/>
      <c r="Y443" s="57"/>
      <c r="Z443" s="57">
        <f>Z441+Y442</f>
        <v>0</v>
      </c>
      <c r="AA443" s="59"/>
      <c r="AB443" s="60">
        <f>IF(AA442=AA440,AB441+Y442,Y442)</f>
        <v>0</v>
      </c>
      <c r="AC443" s="57" t="str">
        <f>IF(AA442=AA444,"",AB443)</f>
        <v/>
      </c>
    </row>
    <row r="444" spans="1:29" ht="12.95" customHeight="1">
      <c r="A444" s="65"/>
      <c r="B444" s="52"/>
      <c r="C444" s="53"/>
      <c r="D444" s="81"/>
      <c r="E444" s="54"/>
      <c r="F444" s="53"/>
      <c r="G444" s="81"/>
      <c r="H444" s="54"/>
      <c r="I444" s="55"/>
      <c r="J444" s="55"/>
      <c r="K444" s="55"/>
      <c r="L444" s="55"/>
      <c r="M444" s="55"/>
      <c r="N444" s="55"/>
      <c r="O444" s="55">
        <f>I445-I443</f>
        <v>0</v>
      </c>
      <c r="P444" s="55">
        <f>L445-L443</f>
        <v>0</v>
      </c>
      <c r="Q444" s="55">
        <f>M445-M443</f>
        <v>0</v>
      </c>
      <c r="R444" s="55">
        <f>IF(ABS(N445-N443)&gt;180*60,ABS(N445-N443)-360*60,N445-N443)</f>
        <v>0</v>
      </c>
      <c r="S444" s="55">
        <f>IF(P444=0,PI()/2,ATAN(R444/P444))</f>
        <v>1.5707963267948966</v>
      </c>
      <c r="T444" s="55">
        <f>IF(O444=0,ABS(R444*COS((J443+J445)/2)),ABS(Q444/COS(S444)))</f>
        <v>0</v>
      </c>
      <c r="U444" s="66">
        <f>IF(O444+0.0000001&lt;0,S444*180/PI()+180,(IF(R444+0.0000001&lt;0,S444*180/PI()+360,S444*180/PI())))</f>
        <v>90</v>
      </c>
      <c r="V444" s="57">
        <f>T444*1.85532</f>
        <v>0</v>
      </c>
      <c r="W444" s="57"/>
      <c r="X444" s="67"/>
      <c r="Y444" s="57">
        <f>V444*(1+X444/100)</f>
        <v>0</v>
      </c>
      <c r="Z444" s="57"/>
      <c r="AA444" s="56" t="s">
        <v>54</v>
      </c>
      <c r="AB444" s="60"/>
      <c r="AC444" s="57"/>
    </row>
    <row r="445" spans="1:29" ht="12.95" customHeight="1">
      <c r="A445" s="51">
        <f t="shared" si="4"/>
        <v>220</v>
      </c>
      <c r="B445" s="52" t="s">
        <v>55</v>
      </c>
      <c r="C445" s="53"/>
      <c r="D445" s="81"/>
      <c r="E445" s="54"/>
      <c r="F445" s="53"/>
      <c r="G445" s="81"/>
      <c r="H445" s="54"/>
      <c r="I445" s="55">
        <f>IF(OR(C445&lt;0,D445&lt;0),C445-ABS(D445)/60,C445+ABS(D445)/60)</f>
        <v>0</v>
      </c>
      <c r="J445" s="55">
        <f>I445*PI()/180</f>
        <v>0</v>
      </c>
      <c r="K445" s="55">
        <f>SIN(J445)</f>
        <v>0</v>
      </c>
      <c r="L445" s="55">
        <f>3437.747*(LN(TAN(PI()/4+J445/2))-EE*K445-(EE^2)*(K445^3)/3)</f>
        <v>-3.8166658722360578E-13</v>
      </c>
      <c r="M445" s="55">
        <f>AA*(1-1/4*EE-3/64*EE^2-5/256*EE^3)*J445-AA*(3/8*EE+3/32*EE^2+45/1024*EE^3)*SIN(2*J445)+AA*(15/256*EE^2+45/1024*EE^3)*SIN(4*J445)</f>
        <v>0</v>
      </c>
      <c r="N445" s="55">
        <f>IF(OR(F445&lt;0,G445&lt;0),60*F445-ABS(G445),60*F445+ABS(G445))</f>
        <v>0</v>
      </c>
      <c r="O445" s="55"/>
      <c r="P445" s="55"/>
      <c r="Q445" s="55"/>
      <c r="R445" s="55"/>
      <c r="S445" s="55"/>
      <c r="T445" s="55"/>
      <c r="U445" s="56"/>
      <c r="V445" s="57"/>
      <c r="W445" s="57">
        <f>W443+V444</f>
        <v>0</v>
      </c>
      <c r="X445" s="58"/>
      <c r="Y445" s="57"/>
      <c r="Z445" s="57">
        <f>Z443+Y444</f>
        <v>0</v>
      </c>
      <c r="AA445" s="59"/>
      <c r="AB445" s="60">
        <f>IF(AA444=AA442,AB443+Y444,Y444)</f>
        <v>0</v>
      </c>
      <c r="AC445" s="57" t="str">
        <f>IF(AA444=AA446,"",AB445)</f>
        <v/>
      </c>
    </row>
    <row r="446" spans="1:29" ht="12.95" customHeight="1">
      <c r="A446" s="65"/>
      <c r="B446" s="52"/>
      <c r="C446" s="53"/>
      <c r="D446" s="81"/>
      <c r="E446" s="54"/>
      <c r="F446" s="53"/>
      <c r="G446" s="81"/>
      <c r="H446" s="54"/>
      <c r="I446" s="55"/>
      <c r="J446" s="55"/>
      <c r="K446" s="55"/>
      <c r="L446" s="55"/>
      <c r="M446" s="55"/>
      <c r="N446" s="55"/>
      <c r="O446" s="55">
        <f>I447-I445</f>
        <v>0</v>
      </c>
      <c r="P446" s="55">
        <f>L447-L445</f>
        <v>0</v>
      </c>
      <c r="Q446" s="55">
        <f>M447-M445</f>
        <v>0</v>
      </c>
      <c r="R446" s="55">
        <f>IF(ABS(N447-N445)&gt;180*60,ABS(N447-N445)-360*60,N447-N445)</f>
        <v>0</v>
      </c>
      <c r="S446" s="55">
        <f>IF(P446=0,PI()/2,ATAN(R446/P446))</f>
        <v>1.5707963267948966</v>
      </c>
      <c r="T446" s="55">
        <f>IF(O446=0,ABS(R446*COS((J445+J447)/2)),ABS(Q446/COS(S446)))</f>
        <v>0</v>
      </c>
      <c r="U446" s="66">
        <f>IF(O446+0.0000001&lt;0,S446*180/PI()+180,(IF(R446+0.0000001&lt;0,S446*180/PI()+360,S446*180/PI())))</f>
        <v>90</v>
      </c>
      <c r="V446" s="57">
        <f>T446*1.85532</f>
        <v>0</v>
      </c>
      <c r="W446" s="57"/>
      <c r="X446" s="67"/>
      <c r="Y446" s="57">
        <f>V446*(1+X446/100)</f>
        <v>0</v>
      </c>
      <c r="Z446" s="57"/>
      <c r="AA446" s="56" t="s">
        <v>54</v>
      </c>
      <c r="AB446" s="60"/>
      <c r="AC446" s="57"/>
    </row>
    <row r="447" spans="1:29" ht="12.95" customHeight="1">
      <c r="A447" s="51">
        <f t="shared" si="4"/>
        <v>221</v>
      </c>
      <c r="B447" s="52" t="s">
        <v>55</v>
      </c>
      <c r="C447" s="53"/>
      <c r="D447" s="81"/>
      <c r="E447" s="54"/>
      <c r="F447" s="53"/>
      <c r="G447" s="81"/>
      <c r="H447" s="54"/>
      <c r="I447" s="55">
        <f>IF(OR(C447&lt;0,D447&lt;0),C447-ABS(D447)/60,C447+ABS(D447)/60)</f>
        <v>0</v>
      </c>
      <c r="J447" s="55">
        <f>I447*PI()/180</f>
        <v>0</v>
      </c>
      <c r="K447" s="55">
        <f>SIN(J447)</f>
        <v>0</v>
      </c>
      <c r="L447" s="55">
        <f>3437.747*(LN(TAN(PI()/4+J447/2))-EE*K447-(EE^2)*(K447^3)/3)</f>
        <v>-3.8166658722360578E-13</v>
      </c>
      <c r="M447" s="55">
        <f>AA*(1-1/4*EE-3/64*EE^2-5/256*EE^3)*J447-AA*(3/8*EE+3/32*EE^2+45/1024*EE^3)*SIN(2*J447)+AA*(15/256*EE^2+45/1024*EE^3)*SIN(4*J447)</f>
        <v>0</v>
      </c>
      <c r="N447" s="55">
        <f>IF(OR(F447&lt;0,G447&lt;0),60*F447-ABS(G447),60*F447+ABS(G447))</f>
        <v>0</v>
      </c>
      <c r="O447" s="55"/>
      <c r="P447" s="55"/>
      <c r="Q447" s="55"/>
      <c r="R447" s="55"/>
      <c r="S447" s="55"/>
      <c r="T447" s="55"/>
      <c r="U447" s="56"/>
      <c r="V447" s="57"/>
      <c r="W447" s="57">
        <f>W445+V446</f>
        <v>0</v>
      </c>
      <c r="X447" s="58"/>
      <c r="Y447" s="57"/>
      <c r="Z447" s="57">
        <f>Z445+Y446</f>
        <v>0</v>
      </c>
      <c r="AA447" s="59"/>
      <c r="AB447" s="60">
        <f>IF(AA446=AA444,AB445+Y446,Y446)</f>
        <v>0</v>
      </c>
      <c r="AC447" s="57" t="str">
        <f>IF(AA446=AA448,"",AB447)</f>
        <v/>
      </c>
    </row>
    <row r="448" spans="1:29" ht="12.95" customHeight="1">
      <c r="A448" s="65"/>
      <c r="B448" s="52"/>
      <c r="C448" s="53"/>
      <c r="D448" s="81"/>
      <c r="E448" s="54"/>
      <c r="F448" s="53"/>
      <c r="G448" s="81"/>
      <c r="H448" s="54"/>
      <c r="I448" s="55"/>
      <c r="J448" s="55"/>
      <c r="K448" s="55"/>
      <c r="L448" s="55"/>
      <c r="M448" s="55"/>
      <c r="N448" s="55"/>
      <c r="O448" s="55">
        <f>I449-I447</f>
        <v>0</v>
      </c>
      <c r="P448" s="55">
        <f>L449-L447</f>
        <v>0</v>
      </c>
      <c r="Q448" s="55">
        <f>M449-M447</f>
        <v>0</v>
      </c>
      <c r="R448" s="55">
        <f>IF(ABS(N449-N447)&gt;180*60,ABS(N449-N447)-360*60,N449-N447)</f>
        <v>0</v>
      </c>
      <c r="S448" s="55">
        <f>IF(P448=0,PI()/2,ATAN(R448/P448))</f>
        <v>1.5707963267948966</v>
      </c>
      <c r="T448" s="55">
        <f>IF(O448=0,ABS(R448*COS((J447+J449)/2)),ABS(Q448/COS(S448)))</f>
        <v>0</v>
      </c>
      <c r="U448" s="66">
        <f>IF(O448+0.0000001&lt;0,S448*180/PI()+180,(IF(R448+0.0000001&lt;0,S448*180/PI()+360,S448*180/PI())))</f>
        <v>90</v>
      </c>
      <c r="V448" s="57">
        <f>T448*1.85532</f>
        <v>0</v>
      </c>
      <c r="W448" s="57"/>
      <c r="X448" s="67"/>
      <c r="Y448" s="57">
        <f>V448*(1+X448/100)</f>
        <v>0</v>
      </c>
      <c r="Z448" s="57"/>
      <c r="AA448" s="56" t="s">
        <v>54</v>
      </c>
      <c r="AB448" s="60"/>
      <c r="AC448" s="57"/>
    </row>
    <row r="449" spans="1:29" ht="12.95" customHeight="1">
      <c r="A449" s="51">
        <f t="shared" si="4"/>
        <v>222</v>
      </c>
      <c r="B449" s="52" t="s">
        <v>55</v>
      </c>
      <c r="C449" s="53"/>
      <c r="D449" s="81"/>
      <c r="E449" s="54"/>
      <c r="F449" s="53"/>
      <c r="G449" s="81"/>
      <c r="H449" s="54"/>
      <c r="I449" s="55">
        <f>IF(OR(C449&lt;0,D449&lt;0),C449-ABS(D449)/60,C449+ABS(D449)/60)</f>
        <v>0</v>
      </c>
      <c r="J449" s="55">
        <f>I449*PI()/180</f>
        <v>0</v>
      </c>
      <c r="K449" s="55">
        <f>SIN(J449)</f>
        <v>0</v>
      </c>
      <c r="L449" s="55">
        <f>3437.747*(LN(TAN(PI()/4+J449/2))-EE*K449-(EE^2)*(K449^3)/3)</f>
        <v>-3.8166658722360578E-13</v>
      </c>
      <c r="M449" s="55">
        <f>AA*(1-1/4*EE-3/64*EE^2-5/256*EE^3)*J449-AA*(3/8*EE+3/32*EE^2+45/1024*EE^3)*SIN(2*J449)+AA*(15/256*EE^2+45/1024*EE^3)*SIN(4*J449)</f>
        <v>0</v>
      </c>
      <c r="N449" s="55">
        <f>IF(OR(F449&lt;0,G449&lt;0),60*F449-ABS(G449),60*F449+ABS(G449))</f>
        <v>0</v>
      </c>
      <c r="O449" s="55"/>
      <c r="P449" s="55"/>
      <c r="Q449" s="55"/>
      <c r="R449" s="55"/>
      <c r="S449" s="55"/>
      <c r="T449" s="55"/>
      <c r="U449" s="56"/>
      <c r="V449" s="57"/>
      <c r="W449" s="57">
        <f>W447+V448</f>
        <v>0</v>
      </c>
      <c r="X449" s="58"/>
      <c r="Y449" s="57"/>
      <c r="Z449" s="57">
        <f>Z447+Y448</f>
        <v>0</v>
      </c>
      <c r="AA449" s="59"/>
      <c r="AB449" s="60">
        <f>IF(AA448=AA446,AB447+Y448,Y448)</f>
        <v>0</v>
      </c>
      <c r="AC449" s="57" t="str">
        <f>IF(AA448=AA450,"",AB449)</f>
        <v/>
      </c>
    </row>
    <row r="450" spans="1:29" ht="12.95" customHeight="1">
      <c r="A450" s="65"/>
      <c r="B450" s="52"/>
      <c r="C450" s="53"/>
      <c r="D450" s="81"/>
      <c r="E450" s="54"/>
      <c r="F450" s="53"/>
      <c r="G450" s="81"/>
      <c r="H450" s="54"/>
      <c r="I450" s="55"/>
      <c r="J450" s="55"/>
      <c r="K450" s="55"/>
      <c r="L450" s="55"/>
      <c r="M450" s="55"/>
      <c r="N450" s="55"/>
      <c r="O450" s="55">
        <f>I451-I449</f>
        <v>0</v>
      </c>
      <c r="P450" s="55">
        <f>L451-L449</f>
        <v>0</v>
      </c>
      <c r="Q450" s="55">
        <f>M451-M449</f>
        <v>0</v>
      </c>
      <c r="R450" s="55">
        <f>IF(ABS(N451-N449)&gt;180*60,ABS(N451-N449)-360*60,N451-N449)</f>
        <v>0</v>
      </c>
      <c r="S450" s="55">
        <f>IF(P450=0,PI()/2,ATAN(R450/P450))</f>
        <v>1.5707963267948966</v>
      </c>
      <c r="T450" s="55">
        <f>IF(O450=0,ABS(R450*COS((J449+J451)/2)),ABS(Q450/COS(S450)))</f>
        <v>0</v>
      </c>
      <c r="U450" s="66">
        <f>IF(O450+0.0000001&lt;0,S450*180/PI()+180,(IF(R450+0.0000001&lt;0,S450*180/PI()+360,S450*180/PI())))</f>
        <v>90</v>
      </c>
      <c r="V450" s="57">
        <f>T450*1.85532</f>
        <v>0</v>
      </c>
      <c r="W450" s="57"/>
      <c r="X450" s="67"/>
      <c r="Y450" s="57">
        <f>V450*(1+X450/100)</f>
        <v>0</v>
      </c>
      <c r="Z450" s="57"/>
      <c r="AA450" s="56" t="s">
        <v>54</v>
      </c>
      <c r="AB450" s="60"/>
      <c r="AC450" s="57"/>
    </row>
    <row r="451" spans="1:29" ht="12.95" customHeight="1">
      <c r="A451" s="51">
        <f t="shared" si="4"/>
        <v>223</v>
      </c>
      <c r="B451" s="52" t="s">
        <v>55</v>
      </c>
      <c r="C451" s="53"/>
      <c r="D451" s="81"/>
      <c r="E451" s="54"/>
      <c r="F451" s="53"/>
      <c r="G451" s="81"/>
      <c r="H451" s="54"/>
      <c r="I451" s="55">
        <f>IF(OR(C451&lt;0,D451&lt;0),C451-ABS(D451)/60,C451+ABS(D451)/60)</f>
        <v>0</v>
      </c>
      <c r="J451" s="55">
        <f>I451*PI()/180</f>
        <v>0</v>
      </c>
      <c r="K451" s="55">
        <f>SIN(J451)</f>
        <v>0</v>
      </c>
      <c r="L451" s="55">
        <f>3437.747*(LN(TAN(PI()/4+J451/2))-EE*K451-(EE^2)*(K451^3)/3)</f>
        <v>-3.8166658722360578E-13</v>
      </c>
      <c r="M451" s="55">
        <f>AA*(1-1/4*EE-3/64*EE^2-5/256*EE^3)*J451-AA*(3/8*EE+3/32*EE^2+45/1024*EE^3)*SIN(2*J451)+AA*(15/256*EE^2+45/1024*EE^3)*SIN(4*J451)</f>
        <v>0</v>
      </c>
      <c r="N451" s="55">
        <f>IF(OR(F451&lt;0,G451&lt;0),60*F451-ABS(G451),60*F451+ABS(G451))</f>
        <v>0</v>
      </c>
      <c r="O451" s="55"/>
      <c r="P451" s="55"/>
      <c r="Q451" s="55"/>
      <c r="R451" s="55"/>
      <c r="S451" s="55"/>
      <c r="T451" s="55"/>
      <c r="U451" s="56"/>
      <c r="V451" s="57"/>
      <c r="W451" s="57">
        <f>W449+V450</f>
        <v>0</v>
      </c>
      <c r="X451" s="58"/>
      <c r="Y451" s="57"/>
      <c r="Z451" s="57">
        <f>Z449+Y450</f>
        <v>0</v>
      </c>
      <c r="AA451" s="59"/>
      <c r="AB451" s="60">
        <f>IF(AA450=AA448,AB449+Y450,Y450)</f>
        <v>0</v>
      </c>
      <c r="AC451" s="57" t="str">
        <f>IF(AA450=AA452,"",AB451)</f>
        <v/>
      </c>
    </row>
    <row r="452" spans="1:29" ht="12.95" customHeight="1">
      <c r="A452" s="65"/>
      <c r="B452" s="52"/>
      <c r="C452" s="53"/>
      <c r="D452" s="81"/>
      <c r="E452" s="54"/>
      <c r="F452" s="53"/>
      <c r="G452" s="81"/>
      <c r="H452" s="54"/>
      <c r="I452" s="55"/>
      <c r="J452" s="55"/>
      <c r="K452" s="55"/>
      <c r="L452" s="55"/>
      <c r="M452" s="55"/>
      <c r="N452" s="55"/>
      <c r="O452" s="55">
        <f>I453-I451</f>
        <v>0</v>
      </c>
      <c r="P452" s="55">
        <f>L453-L451</f>
        <v>0</v>
      </c>
      <c r="Q452" s="55">
        <f>M453-M451</f>
        <v>0</v>
      </c>
      <c r="R452" s="55">
        <f>IF(ABS(N453-N451)&gt;180*60,ABS(N453-N451)-360*60,N453-N451)</f>
        <v>0</v>
      </c>
      <c r="S452" s="55">
        <f>IF(P452=0,PI()/2,ATAN(R452/P452))</f>
        <v>1.5707963267948966</v>
      </c>
      <c r="T452" s="55">
        <f>IF(O452=0,ABS(R452*COS((J451+J453)/2)),ABS(Q452/COS(S452)))</f>
        <v>0</v>
      </c>
      <c r="U452" s="66">
        <f>IF(O452+0.0000001&lt;0,S452*180/PI()+180,(IF(R452+0.0000001&lt;0,S452*180/PI()+360,S452*180/PI())))</f>
        <v>90</v>
      </c>
      <c r="V452" s="57">
        <f>T452*1.85532</f>
        <v>0</v>
      </c>
      <c r="W452" s="57"/>
      <c r="X452" s="67"/>
      <c r="Y452" s="57">
        <f>V452*(1+X452/100)</f>
        <v>0</v>
      </c>
      <c r="Z452" s="57"/>
      <c r="AA452" s="56" t="s">
        <v>54</v>
      </c>
      <c r="AB452" s="60"/>
      <c r="AC452" s="57"/>
    </row>
    <row r="453" spans="1:29" ht="12.95" customHeight="1">
      <c r="A453" s="51">
        <f t="shared" si="4"/>
        <v>224</v>
      </c>
      <c r="B453" s="52" t="s">
        <v>55</v>
      </c>
      <c r="C453" s="53"/>
      <c r="D453" s="81"/>
      <c r="E453" s="54"/>
      <c r="F453" s="53"/>
      <c r="G453" s="81"/>
      <c r="H453" s="54"/>
      <c r="I453" s="55">
        <f>IF(OR(C453&lt;0,D453&lt;0),C453-ABS(D453)/60,C453+ABS(D453)/60)</f>
        <v>0</v>
      </c>
      <c r="J453" s="55">
        <f>I453*PI()/180</f>
        <v>0</v>
      </c>
      <c r="K453" s="55">
        <f>SIN(J453)</f>
        <v>0</v>
      </c>
      <c r="L453" s="55">
        <f>3437.747*(LN(TAN(PI()/4+J453/2))-EE*K453-(EE^2)*(K453^3)/3)</f>
        <v>-3.8166658722360578E-13</v>
      </c>
      <c r="M453" s="55">
        <f>AA*(1-1/4*EE-3/64*EE^2-5/256*EE^3)*J453-AA*(3/8*EE+3/32*EE^2+45/1024*EE^3)*SIN(2*J453)+AA*(15/256*EE^2+45/1024*EE^3)*SIN(4*J453)</f>
        <v>0</v>
      </c>
      <c r="N453" s="55">
        <f>IF(OR(F453&lt;0,G453&lt;0),60*F453-ABS(G453),60*F453+ABS(G453))</f>
        <v>0</v>
      </c>
      <c r="O453" s="55"/>
      <c r="P453" s="55"/>
      <c r="Q453" s="55"/>
      <c r="R453" s="55"/>
      <c r="S453" s="55"/>
      <c r="T453" s="55"/>
      <c r="U453" s="56"/>
      <c r="V453" s="57"/>
      <c r="W453" s="57">
        <f>W451+V452</f>
        <v>0</v>
      </c>
      <c r="X453" s="58"/>
      <c r="Y453" s="57"/>
      <c r="Z453" s="57">
        <f>Z451+Y452</f>
        <v>0</v>
      </c>
      <c r="AA453" s="59"/>
      <c r="AB453" s="60">
        <f>IF(AA452=AA450,AB451+Y452,Y452)</f>
        <v>0</v>
      </c>
      <c r="AC453" s="57" t="str">
        <f>IF(AA452=AA454,"",AB453)</f>
        <v/>
      </c>
    </row>
    <row r="454" spans="1:29" ht="12.95" customHeight="1">
      <c r="A454" s="65"/>
      <c r="B454" s="52"/>
      <c r="C454" s="53"/>
      <c r="D454" s="81"/>
      <c r="E454" s="54"/>
      <c r="F454" s="53"/>
      <c r="G454" s="81"/>
      <c r="H454" s="54"/>
      <c r="I454" s="55"/>
      <c r="J454" s="55"/>
      <c r="K454" s="55"/>
      <c r="L454" s="55"/>
      <c r="M454" s="55"/>
      <c r="N454" s="55"/>
      <c r="O454" s="55">
        <f>I455-I453</f>
        <v>0</v>
      </c>
      <c r="P454" s="55">
        <f>L455-L453</f>
        <v>0</v>
      </c>
      <c r="Q454" s="55">
        <f>M455-M453</f>
        <v>0</v>
      </c>
      <c r="R454" s="55">
        <f>IF(ABS(N455-N453)&gt;180*60,ABS(N455-N453)-360*60,N455-N453)</f>
        <v>0</v>
      </c>
      <c r="S454" s="55">
        <f>IF(P454=0,PI()/2,ATAN(R454/P454))</f>
        <v>1.5707963267948966</v>
      </c>
      <c r="T454" s="55">
        <f>IF(O454=0,ABS(R454*COS((J453+J455)/2)),ABS(Q454/COS(S454)))</f>
        <v>0</v>
      </c>
      <c r="U454" s="66">
        <f>IF(O454+0.0000001&lt;0,S454*180/PI()+180,(IF(R454+0.0000001&lt;0,S454*180/PI()+360,S454*180/PI())))</f>
        <v>90</v>
      </c>
      <c r="V454" s="57">
        <f>T454*1.85532</f>
        <v>0</v>
      </c>
      <c r="W454" s="57"/>
      <c r="X454" s="67"/>
      <c r="Y454" s="57">
        <f>V454*(1+X454/100)</f>
        <v>0</v>
      </c>
      <c r="Z454" s="57"/>
      <c r="AA454" s="56" t="s">
        <v>54</v>
      </c>
      <c r="AB454" s="60"/>
      <c r="AC454" s="57"/>
    </row>
    <row r="455" spans="1:29" ht="12.95" customHeight="1">
      <c r="A455" s="51">
        <f t="shared" si="4"/>
        <v>225</v>
      </c>
      <c r="B455" s="52" t="s">
        <v>55</v>
      </c>
      <c r="C455" s="53"/>
      <c r="D455" s="81"/>
      <c r="E455" s="54"/>
      <c r="F455" s="53"/>
      <c r="G455" s="81"/>
      <c r="H455" s="54"/>
      <c r="I455" s="55">
        <f>IF(OR(C455&lt;0,D455&lt;0),C455-ABS(D455)/60,C455+ABS(D455)/60)</f>
        <v>0</v>
      </c>
      <c r="J455" s="55">
        <f>I455*PI()/180</f>
        <v>0</v>
      </c>
      <c r="K455" s="55">
        <f>SIN(J455)</f>
        <v>0</v>
      </c>
      <c r="L455" s="55">
        <f>3437.747*(LN(TAN(PI()/4+J455/2))-EE*K455-(EE^2)*(K455^3)/3)</f>
        <v>-3.8166658722360578E-13</v>
      </c>
      <c r="M455" s="55">
        <f>AA*(1-1/4*EE-3/64*EE^2-5/256*EE^3)*J455-AA*(3/8*EE+3/32*EE^2+45/1024*EE^3)*SIN(2*J455)+AA*(15/256*EE^2+45/1024*EE^3)*SIN(4*J455)</f>
        <v>0</v>
      </c>
      <c r="N455" s="55">
        <f>IF(OR(F455&lt;0,G455&lt;0),60*F455-ABS(G455),60*F455+ABS(G455))</f>
        <v>0</v>
      </c>
      <c r="O455" s="55"/>
      <c r="P455" s="55"/>
      <c r="Q455" s="55"/>
      <c r="R455" s="55"/>
      <c r="S455" s="55"/>
      <c r="T455" s="55"/>
      <c r="U455" s="56"/>
      <c r="V455" s="57"/>
      <c r="W455" s="57">
        <f>W453+V454</f>
        <v>0</v>
      </c>
      <c r="X455" s="58"/>
      <c r="Y455" s="57"/>
      <c r="Z455" s="57">
        <f>Z453+Y454</f>
        <v>0</v>
      </c>
      <c r="AA455" s="59"/>
      <c r="AB455" s="60">
        <f>IF(AA454=AA452,AB453+Y454,Y454)</f>
        <v>0</v>
      </c>
      <c r="AC455" s="57" t="str">
        <f>IF(AA454=AA456,"",AB455)</f>
        <v/>
      </c>
    </row>
    <row r="456" spans="1:29" ht="12.95" customHeight="1">
      <c r="A456" s="65"/>
      <c r="B456" s="52"/>
      <c r="C456" s="53"/>
      <c r="D456" s="81"/>
      <c r="E456" s="54"/>
      <c r="F456" s="53"/>
      <c r="G456" s="81"/>
      <c r="H456" s="54"/>
      <c r="I456" s="55"/>
      <c r="J456" s="55"/>
      <c r="K456" s="55"/>
      <c r="L456" s="55"/>
      <c r="M456" s="55"/>
      <c r="N456" s="55"/>
      <c r="O456" s="55">
        <f>I457-I455</f>
        <v>0</v>
      </c>
      <c r="P456" s="55">
        <f>L457-L455</f>
        <v>0</v>
      </c>
      <c r="Q456" s="55">
        <f>M457-M455</f>
        <v>0</v>
      </c>
      <c r="R456" s="55">
        <f>IF(ABS(N457-N455)&gt;180*60,ABS(N457-N455)-360*60,N457-N455)</f>
        <v>0</v>
      </c>
      <c r="S456" s="55">
        <f>IF(P456=0,PI()/2,ATAN(R456/P456))</f>
        <v>1.5707963267948966</v>
      </c>
      <c r="T456" s="55">
        <f>IF(O456=0,ABS(R456*COS((J455+J457)/2)),ABS(Q456/COS(S456)))</f>
        <v>0</v>
      </c>
      <c r="U456" s="66">
        <f>IF(O456+0.0000001&lt;0,S456*180/PI()+180,(IF(R456+0.0000001&lt;0,S456*180/PI()+360,S456*180/PI())))</f>
        <v>90</v>
      </c>
      <c r="V456" s="57">
        <f>T456*1.85532</f>
        <v>0</v>
      </c>
      <c r="W456" s="57"/>
      <c r="X456" s="67"/>
      <c r="Y456" s="57">
        <f>V456*(1+X456/100)</f>
        <v>0</v>
      </c>
      <c r="Z456" s="57"/>
      <c r="AA456" s="56" t="s">
        <v>54</v>
      </c>
      <c r="AB456" s="60"/>
      <c r="AC456" s="57"/>
    </row>
    <row r="457" spans="1:29" ht="12.95" customHeight="1">
      <c r="A457" s="51">
        <f t="shared" si="4"/>
        <v>226</v>
      </c>
      <c r="B457" s="52" t="s">
        <v>55</v>
      </c>
      <c r="C457" s="53"/>
      <c r="D457" s="81"/>
      <c r="E457" s="54"/>
      <c r="F457" s="53"/>
      <c r="G457" s="81"/>
      <c r="H457" s="54"/>
      <c r="I457" s="55">
        <f>IF(OR(C457&lt;0,D457&lt;0),C457-ABS(D457)/60,C457+ABS(D457)/60)</f>
        <v>0</v>
      </c>
      <c r="J457" s="55">
        <f>I457*PI()/180</f>
        <v>0</v>
      </c>
      <c r="K457" s="55">
        <f>SIN(J457)</f>
        <v>0</v>
      </c>
      <c r="L457" s="55">
        <f>3437.747*(LN(TAN(PI()/4+J457/2))-EE*K457-(EE^2)*(K457^3)/3)</f>
        <v>-3.8166658722360578E-13</v>
      </c>
      <c r="M457" s="55">
        <f>AA*(1-1/4*EE-3/64*EE^2-5/256*EE^3)*J457-AA*(3/8*EE+3/32*EE^2+45/1024*EE^3)*SIN(2*J457)+AA*(15/256*EE^2+45/1024*EE^3)*SIN(4*J457)</f>
        <v>0</v>
      </c>
      <c r="N457" s="55">
        <f>IF(OR(F457&lt;0,G457&lt;0),60*F457-ABS(G457),60*F457+ABS(G457))</f>
        <v>0</v>
      </c>
      <c r="O457" s="55"/>
      <c r="P457" s="55"/>
      <c r="Q457" s="55"/>
      <c r="R457" s="55"/>
      <c r="S457" s="55"/>
      <c r="T457" s="55"/>
      <c r="U457" s="56"/>
      <c r="V457" s="57"/>
      <c r="W457" s="57">
        <f>W455+V456</f>
        <v>0</v>
      </c>
      <c r="X457" s="58"/>
      <c r="Y457" s="57"/>
      <c r="Z457" s="57">
        <f>Z455+Y456</f>
        <v>0</v>
      </c>
      <c r="AA457" s="59"/>
      <c r="AB457" s="60">
        <f>IF(AA456=AA454,AB455+Y456,Y456)</f>
        <v>0</v>
      </c>
      <c r="AC457" s="57" t="str">
        <f>IF(AA456=AA458,"",AB457)</f>
        <v/>
      </c>
    </row>
    <row r="458" spans="1:29" ht="12.95" customHeight="1">
      <c r="A458" s="65"/>
      <c r="B458" s="52"/>
      <c r="C458" s="53"/>
      <c r="D458" s="81"/>
      <c r="E458" s="54"/>
      <c r="F458" s="53"/>
      <c r="G458" s="81"/>
      <c r="H458" s="54"/>
      <c r="I458" s="55"/>
      <c r="J458" s="55"/>
      <c r="K458" s="55"/>
      <c r="L458" s="55"/>
      <c r="M458" s="55"/>
      <c r="N458" s="55"/>
      <c r="O458" s="55">
        <f>I459-I457</f>
        <v>0</v>
      </c>
      <c r="P458" s="55">
        <f>L459-L457</f>
        <v>0</v>
      </c>
      <c r="Q458" s="55">
        <f>M459-M457</f>
        <v>0</v>
      </c>
      <c r="R458" s="55">
        <f>IF(ABS(N459-N457)&gt;180*60,ABS(N459-N457)-360*60,N459-N457)</f>
        <v>0</v>
      </c>
      <c r="S458" s="55">
        <f>IF(P458=0,PI()/2,ATAN(R458/P458))</f>
        <v>1.5707963267948966</v>
      </c>
      <c r="T458" s="55">
        <f>IF(O458=0,ABS(R458*COS((J457+J459)/2)),ABS(Q458/COS(S458)))</f>
        <v>0</v>
      </c>
      <c r="U458" s="66">
        <f>IF(O458+0.0000001&lt;0,S458*180/PI()+180,(IF(R458+0.0000001&lt;0,S458*180/PI()+360,S458*180/PI())))</f>
        <v>90</v>
      </c>
      <c r="V458" s="57">
        <f>T458*1.85532</f>
        <v>0</v>
      </c>
      <c r="W458" s="57"/>
      <c r="X458" s="67"/>
      <c r="Y458" s="57">
        <f>V458*(1+X458/100)</f>
        <v>0</v>
      </c>
      <c r="Z458" s="57"/>
      <c r="AA458" s="56" t="s">
        <v>54</v>
      </c>
      <c r="AB458" s="60"/>
      <c r="AC458" s="57"/>
    </row>
    <row r="459" spans="1:29" ht="12.95" customHeight="1">
      <c r="A459" s="51">
        <f t="shared" si="4"/>
        <v>227</v>
      </c>
      <c r="B459" s="52" t="s">
        <v>55</v>
      </c>
      <c r="C459" s="53"/>
      <c r="D459" s="81"/>
      <c r="E459" s="54"/>
      <c r="F459" s="53"/>
      <c r="G459" s="81"/>
      <c r="H459" s="54"/>
      <c r="I459" s="55">
        <f>IF(OR(C459&lt;0,D459&lt;0),C459-ABS(D459)/60,C459+ABS(D459)/60)</f>
        <v>0</v>
      </c>
      <c r="J459" s="55">
        <f>I459*PI()/180</f>
        <v>0</v>
      </c>
      <c r="K459" s="55">
        <f>SIN(J459)</f>
        <v>0</v>
      </c>
      <c r="L459" s="55">
        <f>3437.747*(LN(TAN(PI()/4+J459/2))-EE*K459-(EE^2)*(K459^3)/3)</f>
        <v>-3.8166658722360578E-13</v>
      </c>
      <c r="M459" s="55">
        <f>AA*(1-1/4*EE-3/64*EE^2-5/256*EE^3)*J459-AA*(3/8*EE+3/32*EE^2+45/1024*EE^3)*SIN(2*J459)+AA*(15/256*EE^2+45/1024*EE^3)*SIN(4*J459)</f>
        <v>0</v>
      </c>
      <c r="N459" s="55">
        <f>IF(OR(F459&lt;0,G459&lt;0),60*F459-ABS(G459),60*F459+ABS(G459))</f>
        <v>0</v>
      </c>
      <c r="O459" s="55"/>
      <c r="P459" s="55"/>
      <c r="Q459" s="55"/>
      <c r="R459" s="55"/>
      <c r="S459" s="55"/>
      <c r="T459" s="55"/>
      <c r="U459" s="56"/>
      <c r="V459" s="57"/>
      <c r="W459" s="57">
        <f>W457+V458</f>
        <v>0</v>
      </c>
      <c r="X459" s="58"/>
      <c r="Y459" s="57"/>
      <c r="Z459" s="57">
        <f>Z457+Y458</f>
        <v>0</v>
      </c>
      <c r="AA459" s="59"/>
      <c r="AB459" s="60">
        <f>IF(AA458=AA456,AB457+Y458,Y458)</f>
        <v>0</v>
      </c>
      <c r="AC459" s="57" t="str">
        <f>IF(AA458=AA460,"",AB459)</f>
        <v/>
      </c>
    </row>
    <row r="460" spans="1:29" ht="12.95" customHeight="1">
      <c r="A460" s="65"/>
      <c r="B460" s="52"/>
      <c r="C460" s="53"/>
      <c r="D460" s="81"/>
      <c r="E460" s="54"/>
      <c r="F460" s="53"/>
      <c r="G460" s="81"/>
      <c r="H460" s="54"/>
      <c r="I460" s="55"/>
      <c r="J460" s="55"/>
      <c r="K460" s="55"/>
      <c r="L460" s="55"/>
      <c r="M460" s="55"/>
      <c r="N460" s="55"/>
      <c r="O460" s="55">
        <f>I461-I459</f>
        <v>0</v>
      </c>
      <c r="P460" s="55">
        <f>L461-L459</f>
        <v>0</v>
      </c>
      <c r="Q460" s="55">
        <f>M461-M459</f>
        <v>0</v>
      </c>
      <c r="R460" s="55">
        <f>IF(ABS(N461-N459)&gt;180*60,ABS(N461-N459)-360*60,N461-N459)</f>
        <v>0</v>
      </c>
      <c r="S460" s="55">
        <f>IF(P460=0,PI()/2,ATAN(R460/P460))</f>
        <v>1.5707963267948966</v>
      </c>
      <c r="T460" s="55">
        <f>IF(O460=0,ABS(R460*COS((J459+J461)/2)),ABS(Q460/COS(S460)))</f>
        <v>0</v>
      </c>
      <c r="U460" s="66">
        <f>IF(O460+0.0000001&lt;0,S460*180/PI()+180,(IF(R460+0.0000001&lt;0,S460*180/PI()+360,S460*180/PI())))</f>
        <v>90</v>
      </c>
      <c r="V460" s="57">
        <f>T460*1.85532</f>
        <v>0</v>
      </c>
      <c r="W460" s="57"/>
      <c r="X460" s="67"/>
      <c r="Y460" s="57">
        <f>V460*(1+X460/100)</f>
        <v>0</v>
      </c>
      <c r="Z460" s="57"/>
      <c r="AA460" s="56" t="s">
        <v>54</v>
      </c>
      <c r="AB460" s="60"/>
      <c r="AC460" s="57"/>
    </row>
    <row r="461" spans="1:29" ht="12.95" customHeight="1">
      <c r="A461" s="51">
        <f t="shared" si="4"/>
        <v>228</v>
      </c>
      <c r="B461" s="52" t="s">
        <v>55</v>
      </c>
      <c r="C461" s="53"/>
      <c r="D461" s="81"/>
      <c r="E461" s="54"/>
      <c r="F461" s="53"/>
      <c r="G461" s="81"/>
      <c r="H461" s="54"/>
      <c r="I461" s="55">
        <f>IF(OR(C461&lt;0,D461&lt;0),C461-ABS(D461)/60,C461+ABS(D461)/60)</f>
        <v>0</v>
      </c>
      <c r="J461" s="55">
        <f>I461*PI()/180</f>
        <v>0</v>
      </c>
      <c r="K461" s="55">
        <f>SIN(J461)</f>
        <v>0</v>
      </c>
      <c r="L461" s="55">
        <f>3437.747*(LN(TAN(PI()/4+J461/2))-EE*K461-(EE^2)*(K461^3)/3)</f>
        <v>-3.8166658722360578E-13</v>
      </c>
      <c r="M461" s="55">
        <f>AA*(1-1/4*EE-3/64*EE^2-5/256*EE^3)*J461-AA*(3/8*EE+3/32*EE^2+45/1024*EE^3)*SIN(2*J461)+AA*(15/256*EE^2+45/1024*EE^3)*SIN(4*J461)</f>
        <v>0</v>
      </c>
      <c r="N461" s="55">
        <f>IF(OR(F461&lt;0,G461&lt;0),60*F461-ABS(G461),60*F461+ABS(G461))</f>
        <v>0</v>
      </c>
      <c r="O461" s="55"/>
      <c r="P461" s="55"/>
      <c r="Q461" s="55"/>
      <c r="R461" s="55"/>
      <c r="S461" s="55"/>
      <c r="T461" s="55"/>
      <c r="U461" s="56"/>
      <c r="V461" s="57"/>
      <c r="W461" s="57">
        <f>W459+V460</f>
        <v>0</v>
      </c>
      <c r="X461" s="58"/>
      <c r="Y461" s="57"/>
      <c r="Z461" s="57">
        <f>Z459+Y460</f>
        <v>0</v>
      </c>
      <c r="AA461" s="59"/>
      <c r="AB461" s="60">
        <f>IF(AA460=AA458,AB459+Y460,Y460)</f>
        <v>0</v>
      </c>
      <c r="AC461" s="57" t="str">
        <f>IF(AA460=AA462,"",AB461)</f>
        <v/>
      </c>
    </row>
    <row r="462" spans="1:29" ht="12.95" customHeight="1">
      <c r="A462" s="65"/>
      <c r="B462" s="52"/>
      <c r="C462" s="53"/>
      <c r="D462" s="81"/>
      <c r="E462" s="54"/>
      <c r="F462" s="53"/>
      <c r="G462" s="81"/>
      <c r="H462" s="54"/>
      <c r="I462" s="55"/>
      <c r="J462" s="55"/>
      <c r="K462" s="55"/>
      <c r="L462" s="55"/>
      <c r="M462" s="55"/>
      <c r="N462" s="55"/>
      <c r="O462" s="55">
        <f>I463-I461</f>
        <v>0</v>
      </c>
      <c r="P462" s="55">
        <f>L463-L461</f>
        <v>0</v>
      </c>
      <c r="Q462" s="55">
        <f>M463-M461</f>
        <v>0</v>
      </c>
      <c r="R462" s="55">
        <f>IF(ABS(N463-N461)&gt;180*60,ABS(N463-N461)-360*60,N463-N461)</f>
        <v>0</v>
      </c>
      <c r="S462" s="55">
        <f>IF(P462=0,PI()/2,ATAN(R462/P462))</f>
        <v>1.5707963267948966</v>
      </c>
      <c r="T462" s="55">
        <f>IF(O462=0,ABS(R462*COS((J461+J463)/2)),ABS(Q462/COS(S462)))</f>
        <v>0</v>
      </c>
      <c r="U462" s="66">
        <f>IF(O462+0.0000001&lt;0,S462*180/PI()+180,(IF(R462+0.0000001&lt;0,S462*180/PI()+360,S462*180/PI())))</f>
        <v>90</v>
      </c>
      <c r="V462" s="57">
        <f>T462*1.85532</f>
        <v>0</v>
      </c>
      <c r="W462" s="57"/>
      <c r="X462" s="67"/>
      <c r="Y462" s="57">
        <f>V462*(1+X462/100)</f>
        <v>0</v>
      </c>
      <c r="Z462" s="57"/>
      <c r="AA462" s="56" t="s">
        <v>54</v>
      </c>
      <c r="AB462" s="60"/>
      <c r="AC462" s="57"/>
    </row>
    <row r="463" spans="1:29" ht="12.95" customHeight="1">
      <c r="A463" s="51">
        <f t="shared" si="4"/>
        <v>229</v>
      </c>
      <c r="B463" s="52" t="s">
        <v>55</v>
      </c>
      <c r="C463" s="53"/>
      <c r="D463" s="81"/>
      <c r="E463" s="54"/>
      <c r="F463" s="53"/>
      <c r="G463" s="81"/>
      <c r="H463" s="54"/>
      <c r="I463" s="55">
        <f>IF(OR(C463&lt;0,D463&lt;0),C463-ABS(D463)/60,C463+ABS(D463)/60)</f>
        <v>0</v>
      </c>
      <c r="J463" s="55">
        <f>I463*PI()/180</f>
        <v>0</v>
      </c>
      <c r="K463" s="55">
        <f>SIN(J463)</f>
        <v>0</v>
      </c>
      <c r="L463" s="55">
        <f>3437.747*(LN(TAN(PI()/4+J463/2))-EE*K463-(EE^2)*(K463^3)/3)</f>
        <v>-3.8166658722360578E-13</v>
      </c>
      <c r="M463" s="55">
        <f>AA*(1-1/4*EE-3/64*EE^2-5/256*EE^3)*J463-AA*(3/8*EE+3/32*EE^2+45/1024*EE^3)*SIN(2*J463)+AA*(15/256*EE^2+45/1024*EE^3)*SIN(4*J463)</f>
        <v>0</v>
      </c>
      <c r="N463" s="55">
        <f>IF(OR(F463&lt;0,G463&lt;0),60*F463-ABS(G463),60*F463+ABS(G463))</f>
        <v>0</v>
      </c>
      <c r="O463" s="55"/>
      <c r="P463" s="55"/>
      <c r="Q463" s="55"/>
      <c r="R463" s="55"/>
      <c r="S463" s="55"/>
      <c r="T463" s="55"/>
      <c r="U463" s="56"/>
      <c r="V463" s="57"/>
      <c r="W463" s="57">
        <f>W461+V462</f>
        <v>0</v>
      </c>
      <c r="X463" s="58"/>
      <c r="Y463" s="57"/>
      <c r="Z463" s="57">
        <f>Z461+Y462</f>
        <v>0</v>
      </c>
      <c r="AA463" s="59"/>
      <c r="AB463" s="60">
        <f>IF(AA462=AA460,AB461+Y462,Y462)</f>
        <v>0</v>
      </c>
      <c r="AC463" s="57" t="str">
        <f>IF(AA462=AA464,"",AB463)</f>
        <v/>
      </c>
    </row>
    <row r="464" spans="1:29" ht="12.95" customHeight="1">
      <c r="A464" s="65"/>
      <c r="B464" s="52"/>
      <c r="C464" s="53"/>
      <c r="D464" s="81"/>
      <c r="E464" s="54"/>
      <c r="F464" s="53"/>
      <c r="G464" s="81"/>
      <c r="H464" s="54"/>
      <c r="I464" s="55"/>
      <c r="J464" s="55"/>
      <c r="K464" s="55"/>
      <c r="L464" s="55"/>
      <c r="M464" s="55"/>
      <c r="N464" s="55"/>
      <c r="O464" s="55">
        <f>I465-I463</f>
        <v>0</v>
      </c>
      <c r="P464" s="55">
        <f>L465-L463</f>
        <v>0</v>
      </c>
      <c r="Q464" s="55">
        <f>M465-M463</f>
        <v>0</v>
      </c>
      <c r="R464" s="55">
        <f>IF(ABS(N465-N463)&gt;180*60,ABS(N465-N463)-360*60,N465-N463)</f>
        <v>0</v>
      </c>
      <c r="S464" s="55">
        <f>IF(P464=0,PI()/2,ATAN(R464/P464))</f>
        <v>1.5707963267948966</v>
      </c>
      <c r="T464" s="55">
        <f>IF(O464=0,ABS(R464*COS((J463+J465)/2)),ABS(Q464/COS(S464)))</f>
        <v>0</v>
      </c>
      <c r="U464" s="66">
        <f>IF(O464+0.0000001&lt;0,S464*180/PI()+180,(IF(R464+0.0000001&lt;0,S464*180/PI()+360,S464*180/PI())))</f>
        <v>90</v>
      </c>
      <c r="V464" s="57">
        <f>T464*1.85532</f>
        <v>0</v>
      </c>
      <c r="W464" s="57"/>
      <c r="X464" s="67"/>
      <c r="Y464" s="57">
        <f>V464*(1+X464/100)</f>
        <v>0</v>
      </c>
      <c r="Z464" s="57"/>
      <c r="AA464" s="56" t="s">
        <v>54</v>
      </c>
      <c r="AB464" s="60"/>
      <c r="AC464" s="57"/>
    </row>
    <row r="465" spans="1:29" ht="12.95" customHeight="1">
      <c r="A465" s="51">
        <f t="shared" si="4"/>
        <v>230</v>
      </c>
      <c r="B465" s="52" t="s">
        <v>55</v>
      </c>
      <c r="C465" s="53"/>
      <c r="D465" s="81"/>
      <c r="E465" s="54"/>
      <c r="F465" s="53"/>
      <c r="G465" s="81"/>
      <c r="H465" s="54"/>
      <c r="I465" s="55">
        <f>IF(OR(C465&lt;0,D465&lt;0),C465-ABS(D465)/60,C465+ABS(D465)/60)</f>
        <v>0</v>
      </c>
      <c r="J465" s="55">
        <f>I465*PI()/180</f>
        <v>0</v>
      </c>
      <c r="K465" s="55">
        <f>SIN(J465)</f>
        <v>0</v>
      </c>
      <c r="L465" s="55">
        <f>3437.747*(LN(TAN(PI()/4+J465/2))-EE*K465-(EE^2)*(K465^3)/3)</f>
        <v>-3.8166658722360578E-13</v>
      </c>
      <c r="M465" s="55">
        <f>AA*(1-1/4*EE-3/64*EE^2-5/256*EE^3)*J465-AA*(3/8*EE+3/32*EE^2+45/1024*EE^3)*SIN(2*J465)+AA*(15/256*EE^2+45/1024*EE^3)*SIN(4*J465)</f>
        <v>0</v>
      </c>
      <c r="N465" s="55">
        <f>IF(OR(F465&lt;0,G465&lt;0),60*F465-ABS(G465),60*F465+ABS(G465))</f>
        <v>0</v>
      </c>
      <c r="O465" s="55"/>
      <c r="P465" s="55"/>
      <c r="Q465" s="55"/>
      <c r="R465" s="55"/>
      <c r="S465" s="55"/>
      <c r="T465" s="55"/>
      <c r="U465" s="56"/>
      <c r="V465" s="57"/>
      <c r="W465" s="57">
        <f>W463+V464</f>
        <v>0</v>
      </c>
      <c r="X465" s="58"/>
      <c r="Y465" s="57"/>
      <c r="Z465" s="57">
        <f>Z463+Y464</f>
        <v>0</v>
      </c>
      <c r="AA465" s="59"/>
      <c r="AB465" s="60">
        <f>IF(AA464=AA462,AB463+Y464,Y464)</f>
        <v>0</v>
      </c>
      <c r="AC465" s="57" t="str">
        <f>IF(AA464=AA466,"",AB465)</f>
        <v/>
      </c>
    </row>
    <row r="466" spans="1:29" ht="12.95" customHeight="1">
      <c r="A466" s="65"/>
      <c r="B466" s="52"/>
      <c r="C466" s="53"/>
      <c r="D466" s="81"/>
      <c r="E466" s="54"/>
      <c r="F466" s="53"/>
      <c r="G466" s="81"/>
      <c r="H466" s="54"/>
      <c r="I466" s="55"/>
      <c r="J466" s="55"/>
      <c r="K466" s="55"/>
      <c r="L466" s="55"/>
      <c r="M466" s="55"/>
      <c r="N466" s="55"/>
      <c r="O466" s="55">
        <f>I467-I465</f>
        <v>0</v>
      </c>
      <c r="P466" s="55">
        <f>L467-L465</f>
        <v>0</v>
      </c>
      <c r="Q466" s="55">
        <f>M467-M465</f>
        <v>0</v>
      </c>
      <c r="R466" s="55">
        <f>IF(ABS(N467-N465)&gt;180*60,ABS(N467-N465)-360*60,N467-N465)</f>
        <v>0</v>
      </c>
      <c r="S466" s="55">
        <f>IF(P466=0,PI()/2,ATAN(R466/P466))</f>
        <v>1.5707963267948966</v>
      </c>
      <c r="T466" s="55">
        <f>IF(O466=0,ABS(R466*COS((J465+J467)/2)),ABS(Q466/COS(S466)))</f>
        <v>0</v>
      </c>
      <c r="U466" s="66">
        <f>IF(O466+0.0000001&lt;0,S466*180/PI()+180,(IF(R466+0.0000001&lt;0,S466*180/PI()+360,S466*180/PI())))</f>
        <v>90</v>
      </c>
      <c r="V466" s="57">
        <f>T466*1.85532</f>
        <v>0</v>
      </c>
      <c r="W466" s="57"/>
      <c r="X466" s="67"/>
      <c r="Y466" s="57">
        <f>V466*(1+X466/100)</f>
        <v>0</v>
      </c>
      <c r="Z466" s="57"/>
      <c r="AA466" s="56" t="s">
        <v>54</v>
      </c>
      <c r="AB466" s="60"/>
      <c r="AC466" s="57"/>
    </row>
    <row r="467" spans="1:29" ht="12.95" customHeight="1">
      <c r="A467" s="51">
        <f t="shared" si="4"/>
        <v>231</v>
      </c>
      <c r="B467" s="52" t="s">
        <v>55</v>
      </c>
      <c r="C467" s="53"/>
      <c r="D467" s="81"/>
      <c r="E467" s="54"/>
      <c r="F467" s="53"/>
      <c r="G467" s="81"/>
      <c r="H467" s="54"/>
      <c r="I467" s="55">
        <f>IF(OR(C467&lt;0,D467&lt;0),C467-ABS(D467)/60,C467+ABS(D467)/60)</f>
        <v>0</v>
      </c>
      <c r="J467" s="55">
        <f>I467*PI()/180</f>
        <v>0</v>
      </c>
      <c r="K467" s="55">
        <f>SIN(J467)</f>
        <v>0</v>
      </c>
      <c r="L467" s="55">
        <f>3437.747*(LN(TAN(PI()/4+J467/2))-EE*K467-(EE^2)*(K467^3)/3)</f>
        <v>-3.8166658722360578E-13</v>
      </c>
      <c r="M467" s="55">
        <f>AA*(1-1/4*EE-3/64*EE^2-5/256*EE^3)*J467-AA*(3/8*EE+3/32*EE^2+45/1024*EE^3)*SIN(2*J467)+AA*(15/256*EE^2+45/1024*EE^3)*SIN(4*J467)</f>
        <v>0</v>
      </c>
      <c r="N467" s="55">
        <f>IF(OR(F467&lt;0,G467&lt;0),60*F467-ABS(G467),60*F467+ABS(G467))</f>
        <v>0</v>
      </c>
      <c r="O467" s="55"/>
      <c r="P467" s="55"/>
      <c r="Q467" s="55"/>
      <c r="R467" s="55"/>
      <c r="S467" s="55"/>
      <c r="T467" s="55"/>
      <c r="U467" s="56"/>
      <c r="V467" s="57"/>
      <c r="W467" s="57">
        <f>W465+V466</f>
        <v>0</v>
      </c>
      <c r="X467" s="58"/>
      <c r="Y467" s="57"/>
      <c r="Z467" s="57">
        <f>Z465+Y466</f>
        <v>0</v>
      </c>
      <c r="AA467" s="59"/>
      <c r="AB467" s="60">
        <f>IF(AA466=AA464,AB465+Y466,Y466)</f>
        <v>0</v>
      </c>
      <c r="AC467" s="57" t="str">
        <f>IF(AA466=AA468,"",AB467)</f>
        <v/>
      </c>
    </row>
    <row r="468" spans="1:29" ht="12.95" customHeight="1">
      <c r="A468" s="65"/>
      <c r="B468" s="52"/>
      <c r="C468" s="53"/>
      <c r="D468" s="81"/>
      <c r="E468" s="54"/>
      <c r="F468" s="53"/>
      <c r="G468" s="81"/>
      <c r="H468" s="54"/>
      <c r="I468" s="55"/>
      <c r="J468" s="55"/>
      <c r="K468" s="55"/>
      <c r="L468" s="55"/>
      <c r="M468" s="55"/>
      <c r="N468" s="55"/>
      <c r="O468" s="55">
        <f>I469-I467</f>
        <v>0</v>
      </c>
      <c r="P468" s="55">
        <f>L469-L467</f>
        <v>0</v>
      </c>
      <c r="Q468" s="55">
        <f>M469-M467</f>
        <v>0</v>
      </c>
      <c r="R468" s="55">
        <f>IF(ABS(N469-N467)&gt;180*60,ABS(N469-N467)-360*60,N469-N467)</f>
        <v>0</v>
      </c>
      <c r="S468" s="55">
        <f>IF(P468=0,PI()/2,ATAN(R468/P468))</f>
        <v>1.5707963267948966</v>
      </c>
      <c r="T468" s="55">
        <f>IF(O468=0,ABS(R468*COS((J467+J469)/2)),ABS(Q468/COS(S468)))</f>
        <v>0</v>
      </c>
      <c r="U468" s="66">
        <f>IF(O468+0.0000001&lt;0,S468*180/PI()+180,(IF(R468+0.0000001&lt;0,S468*180/PI()+360,S468*180/PI())))</f>
        <v>90</v>
      </c>
      <c r="V468" s="57">
        <f>T468*1.85532</f>
        <v>0</v>
      </c>
      <c r="W468" s="57"/>
      <c r="X468" s="67"/>
      <c r="Y468" s="57">
        <f>V468*(1+X468/100)</f>
        <v>0</v>
      </c>
      <c r="Z468" s="57"/>
      <c r="AA468" s="56" t="s">
        <v>54</v>
      </c>
      <c r="AB468" s="60"/>
      <c r="AC468" s="57"/>
    </row>
    <row r="469" spans="1:29" ht="12.95" customHeight="1">
      <c r="A469" s="51">
        <f t="shared" si="4"/>
        <v>232</v>
      </c>
      <c r="B469" s="52" t="s">
        <v>55</v>
      </c>
      <c r="C469" s="53"/>
      <c r="D469" s="81"/>
      <c r="E469" s="54"/>
      <c r="F469" s="53"/>
      <c r="G469" s="81"/>
      <c r="H469" s="54"/>
      <c r="I469" s="55">
        <f>IF(OR(C469&lt;0,D469&lt;0),C469-ABS(D469)/60,C469+ABS(D469)/60)</f>
        <v>0</v>
      </c>
      <c r="J469" s="55">
        <f>I469*PI()/180</f>
        <v>0</v>
      </c>
      <c r="K469" s="55">
        <f>SIN(J469)</f>
        <v>0</v>
      </c>
      <c r="L469" s="55">
        <f>3437.747*(LN(TAN(PI()/4+J469/2))-EE*K469-(EE^2)*(K469^3)/3)</f>
        <v>-3.8166658722360578E-13</v>
      </c>
      <c r="M469" s="55">
        <f>AA*(1-1/4*EE-3/64*EE^2-5/256*EE^3)*J469-AA*(3/8*EE+3/32*EE^2+45/1024*EE^3)*SIN(2*J469)+AA*(15/256*EE^2+45/1024*EE^3)*SIN(4*J469)</f>
        <v>0</v>
      </c>
      <c r="N469" s="55">
        <f>IF(OR(F469&lt;0,G469&lt;0),60*F469-ABS(G469),60*F469+ABS(G469))</f>
        <v>0</v>
      </c>
      <c r="O469" s="55"/>
      <c r="P469" s="55"/>
      <c r="Q469" s="55"/>
      <c r="R469" s="55"/>
      <c r="S469" s="55"/>
      <c r="T469" s="55"/>
      <c r="U469" s="56"/>
      <c r="V469" s="57"/>
      <c r="W469" s="57">
        <f>W467+V468</f>
        <v>0</v>
      </c>
      <c r="X469" s="58"/>
      <c r="Y469" s="57"/>
      <c r="Z469" s="57">
        <f>Z467+Y468</f>
        <v>0</v>
      </c>
      <c r="AA469" s="59"/>
      <c r="AB469" s="60">
        <f>IF(AA468=AA466,AB467+Y468,Y468)</f>
        <v>0</v>
      </c>
      <c r="AC469" s="57" t="str">
        <f>IF(AA468=AA470,"",AB469)</f>
        <v/>
      </c>
    </row>
    <row r="470" spans="1:29" ht="12.95" customHeight="1">
      <c r="A470" s="65"/>
      <c r="B470" s="52"/>
      <c r="C470" s="53"/>
      <c r="D470" s="81"/>
      <c r="E470" s="54"/>
      <c r="F470" s="53"/>
      <c r="G470" s="81"/>
      <c r="H470" s="54"/>
      <c r="I470" s="55"/>
      <c r="J470" s="55"/>
      <c r="K470" s="55"/>
      <c r="L470" s="55"/>
      <c r="M470" s="55"/>
      <c r="N470" s="55"/>
      <c r="O470" s="55">
        <f>I471-I469</f>
        <v>0</v>
      </c>
      <c r="P470" s="55">
        <f>L471-L469</f>
        <v>0</v>
      </c>
      <c r="Q470" s="55">
        <f>M471-M469</f>
        <v>0</v>
      </c>
      <c r="R470" s="55">
        <f>IF(ABS(N471-N469)&gt;180*60,ABS(N471-N469)-360*60,N471-N469)</f>
        <v>0</v>
      </c>
      <c r="S470" s="55">
        <f>IF(P470=0,PI()/2,ATAN(R470/P470))</f>
        <v>1.5707963267948966</v>
      </c>
      <c r="T470" s="55">
        <f>IF(O470=0,ABS(R470*COS((J469+J471)/2)),ABS(Q470/COS(S470)))</f>
        <v>0</v>
      </c>
      <c r="U470" s="66">
        <f>IF(O470+0.0000001&lt;0,S470*180/PI()+180,(IF(R470+0.0000001&lt;0,S470*180/PI()+360,S470*180/PI())))</f>
        <v>90</v>
      </c>
      <c r="V470" s="57">
        <f>T470*1.85532</f>
        <v>0</v>
      </c>
      <c r="W470" s="57"/>
      <c r="X470" s="67"/>
      <c r="Y470" s="57">
        <f>V470*(1+X470/100)</f>
        <v>0</v>
      </c>
      <c r="Z470" s="57"/>
      <c r="AA470" s="56" t="s">
        <v>54</v>
      </c>
      <c r="AB470" s="60"/>
      <c r="AC470" s="57"/>
    </row>
    <row r="471" spans="1:29" ht="12.95" customHeight="1">
      <c r="A471" s="51">
        <f t="shared" si="4"/>
        <v>233</v>
      </c>
      <c r="B471" s="52" t="s">
        <v>55</v>
      </c>
      <c r="C471" s="53"/>
      <c r="D471" s="81"/>
      <c r="E471" s="54"/>
      <c r="F471" s="53"/>
      <c r="G471" s="81"/>
      <c r="H471" s="54"/>
      <c r="I471" s="55">
        <f>IF(OR(C471&lt;0,D471&lt;0),C471-ABS(D471)/60,C471+ABS(D471)/60)</f>
        <v>0</v>
      </c>
      <c r="J471" s="55">
        <f>I471*PI()/180</f>
        <v>0</v>
      </c>
      <c r="K471" s="55">
        <f>SIN(J471)</f>
        <v>0</v>
      </c>
      <c r="L471" s="55">
        <f>3437.747*(LN(TAN(PI()/4+J471/2))-EE*K471-(EE^2)*(K471^3)/3)</f>
        <v>-3.8166658722360578E-13</v>
      </c>
      <c r="M471" s="55">
        <f>AA*(1-1/4*EE-3/64*EE^2-5/256*EE^3)*J471-AA*(3/8*EE+3/32*EE^2+45/1024*EE^3)*SIN(2*J471)+AA*(15/256*EE^2+45/1024*EE^3)*SIN(4*J471)</f>
        <v>0</v>
      </c>
      <c r="N471" s="55">
        <f>IF(OR(F471&lt;0,G471&lt;0),60*F471-ABS(G471),60*F471+ABS(G471))</f>
        <v>0</v>
      </c>
      <c r="O471" s="55"/>
      <c r="P471" s="55"/>
      <c r="Q471" s="55"/>
      <c r="R471" s="55"/>
      <c r="S471" s="55"/>
      <c r="T471" s="55"/>
      <c r="U471" s="56"/>
      <c r="V471" s="57"/>
      <c r="W471" s="57">
        <f>W469+V470</f>
        <v>0</v>
      </c>
      <c r="X471" s="58"/>
      <c r="Y471" s="57"/>
      <c r="Z471" s="57">
        <f>Z469+Y470</f>
        <v>0</v>
      </c>
      <c r="AA471" s="59"/>
      <c r="AB471" s="60">
        <f>IF(AA470=AA468,AB469+Y470,Y470)</f>
        <v>0</v>
      </c>
      <c r="AC471" s="57" t="str">
        <f>IF(AA470=AA472,"",AB471)</f>
        <v/>
      </c>
    </row>
    <row r="472" spans="1:29" ht="12.95" customHeight="1">
      <c r="A472" s="65"/>
      <c r="B472" s="52"/>
      <c r="C472" s="53"/>
      <c r="D472" s="81"/>
      <c r="E472" s="54"/>
      <c r="F472" s="53"/>
      <c r="G472" s="81"/>
      <c r="H472" s="54"/>
      <c r="I472" s="55"/>
      <c r="J472" s="55"/>
      <c r="K472" s="55"/>
      <c r="L472" s="55"/>
      <c r="M472" s="55"/>
      <c r="N472" s="55"/>
      <c r="O472" s="55">
        <f>I473-I471</f>
        <v>0</v>
      </c>
      <c r="P472" s="55">
        <f>L473-L471</f>
        <v>0</v>
      </c>
      <c r="Q472" s="55">
        <f>M473-M471</f>
        <v>0</v>
      </c>
      <c r="R472" s="55">
        <f>IF(ABS(N473-N471)&gt;180*60,ABS(N473-N471)-360*60,N473-N471)</f>
        <v>0</v>
      </c>
      <c r="S472" s="55">
        <f>IF(P472=0,PI()/2,ATAN(R472/P472))</f>
        <v>1.5707963267948966</v>
      </c>
      <c r="T472" s="55">
        <f>IF(O472=0,ABS(R472*COS((J471+J473)/2)),ABS(Q472/COS(S472)))</f>
        <v>0</v>
      </c>
      <c r="U472" s="66">
        <f>IF(O472+0.0000001&lt;0,S472*180/PI()+180,(IF(R472+0.0000001&lt;0,S472*180/PI()+360,S472*180/PI())))</f>
        <v>90</v>
      </c>
      <c r="V472" s="57">
        <f>T472*1.85532</f>
        <v>0</v>
      </c>
      <c r="W472" s="57"/>
      <c r="X472" s="67"/>
      <c r="Y472" s="57">
        <f>V472*(1+X472/100)</f>
        <v>0</v>
      </c>
      <c r="Z472" s="57"/>
      <c r="AA472" s="56" t="s">
        <v>54</v>
      </c>
      <c r="AB472" s="60"/>
      <c r="AC472" s="57"/>
    </row>
    <row r="473" spans="1:29" ht="12.95" customHeight="1">
      <c r="A473" s="51">
        <f t="shared" si="4"/>
        <v>234</v>
      </c>
      <c r="B473" s="52" t="s">
        <v>55</v>
      </c>
      <c r="C473" s="53"/>
      <c r="D473" s="81"/>
      <c r="E473" s="54"/>
      <c r="F473" s="53"/>
      <c r="G473" s="81"/>
      <c r="H473" s="54"/>
      <c r="I473" s="55">
        <f>IF(OR(C473&lt;0,D473&lt;0),C473-ABS(D473)/60,C473+ABS(D473)/60)</f>
        <v>0</v>
      </c>
      <c r="J473" s="55">
        <f>I473*PI()/180</f>
        <v>0</v>
      </c>
      <c r="K473" s="55">
        <f>SIN(J473)</f>
        <v>0</v>
      </c>
      <c r="L473" s="55">
        <f>3437.747*(LN(TAN(PI()/4+J473/2))-EE*K473-(EE^2)*(K473^3)/3)</f>
        <v>-3.8166658722360578E-13</v>
      </c>
      <c r="M473" s="55">
        <f>AA*(1-1/4*EE-3/64*EE^2-5/256*EE^3)*J473-AA*(3/8*EE+3/32*EE^2+45/1024*EE^3)*SIN(2*J473)+AA*(15/256*EE^2+45/1024*EE^3)*SIN(4*J473)</f>
        <v>0</v>
      </c>
      <c r="N473" s="55">
        <f>IF(OR(F473&lt;0,G473&lt;0),60*F473-ABS(G473),60*F473+ABS(G473))</f>
        <v>0</v>
      </c>
      <c r="O473" s="55"/>
      <c r="P473" s="55"/>
      <c r="Q473" s="55"/>
      <c r="R473" s="55"/>
      <c r="S473" s="55"/>
      <c r="T473" s="55"/>
      <c r="U473" s="56"/>
      <c r="V473" s="57"/>
      <c r="W473" s="57">
        <f>W471+V472</f>
        <v>0</v>
      </c>
      <c r="X473" s="58"/>
      <c r="Y473" s="57"/>
      <c r="Z473" s="57">
        <f>Z471+Y472</f>
        <v>0</v>
      </c>
      <c r="AA473" s="59"/>
      <c r="AB473" s="60">
        <f>IF(AA472=AA470,AB471+Y472,Y472)</f>
        <v>0</v>
      </c>
      <c r="AC473" s="57" t="str">
        <f>IF(AA472=AA474,"",AB473)</f>
        <v/>
      </c>
    </row>
    <row r="474" spans="1:29" ht="12.95" customHeight="1">
      <c r="A474" s="65"/>
      <c r="B474" s="52"/>
      <c r="C474" s="53"/>
      <c r="D474" s="81"/>
      <c r="E474" s="54"/>
      <c r="F474" s="53"/>
      <c r="G474" s="81"/>
      <c r="H474" s="54"/>
      <c r="I474" s="55"/>
      <c r="J474" s="55"/>
      <c r="K474" s="55"/>
      <c r="L474" s="55"/>
      <c r="M474" s="55"/>
      <c r="N474" s="55"/>
      <c r="O474" s="55">
        <f>I475-I473</f>
        <v>0</v>
      </c>
      <c r="P474" s="55">
        <f>L475-L473</f>
        <v>0</v>
      </c>
      <c r="Q474" s="55">
        <f>M475-M473</f>
        <v>0</v>
      </c>
      <c r="R474" s="55">
        <f>IF(ABS(N475-N473)&gt;180*60,ABS(N475-N473)-360*60,N475-N473)</f>
        <v>0</v>
      </c>
      <c r="S474" s="55">
        <f>IF(P474=0,PI()/2,ATAN(R474/P474))</f>
        <v>1.5707963267948966</v>
      </c>
      <c r="T474" s="55">
        <f>IF(O474=0,ABS(R474*COS((J473+J475)/2)),ABS(Q474/COS(S474)))</f>
        <v>0</v>
      </c>
      <c r="U474" s="66">
        <f>IF(O474+0.0000001&lt;0,S474*180/PI()+180,(IF(R474+0.0000001&lt;0,S474*180/PI()+360,S474*180/PI())))</f>
        <v>90</v>
      </c>
      <c r="V474" s="57">
        <f>T474*1.85532</f>
        <v>0</v>
      </c>
      <c r="W474" s="57"/>
      <c r="X474" s="67"/>
      <c r="Y474" s="57">
        <f>V474*(1+X474/100)</f>
        <v>0</v>
      </c>
      <c r="Z474" s="57"/>
      <c r="AA474" s="56" t="s">
        <v>54</v>
      </c>
      <c r="AB474" s="60"/>
      <c r="AC474" s="57"/>
    </row>
    <row r="475" spans="1:29" ht="12.95" customHeight="1">
      <c r="A475" s="51">
        <f t="shared" si="4"/>
        <v>235</v>
      </c>
      <c r="B475" s="52" t="s">
        <v>55</v>
      </c>
      <c r="C475" s="53"/>
      <c r="D475" s="81"/>
      <c r="E475" s="54"/>
      <c r="F475" s="53"/>
      <c r="G475" s="81"/>
      <c r="H475" s="54"/>
      <c r="I475" s="55">
        <f>IF(OR(C475&lt;0,D475&lt;0),C475-ABS(D475)/60,C475+ABS(D475)/60)</f>
        <v>0</v>
      </c>
      <c r="J475" s="55">
        <f>I475*PI()/180</f>
        <v>0</v>
      </c>
      <c r="K475" s="55">
        <f>SIN(J475)</f>
        <v>0</v>
      </c>
      <c r="L475" s="55">
        <f>3437.747*(LN(TAN(PI()/4+J475/2))-EE*K475-(EE^2)*(K475^3)/3)</f>
        <v>-3.8166658722360578E-13</v>
      </c>
      <c r="M475" s="55">
        <f>AA*(1-1/4*EE-3/64*EE^2-5/256*EE^3)*J475-AA*(3/8*EE+3/32*EE^2+45/1024*EE^3)*SIN(2*J475)+AA*(15/256*EE^2+45/1024*EE^3)*SIN(4*J475)</f>
        <v>0</v>
      </c>
      <c r="N475" s="55">
        <f>IF(OR(F475&lt;0,G475&lt;0),60*F475-ABS(G475),60*F475+ABS(G475))</f>
        <v>0</v>
      </c>
      <c r="O475" s="55"/>
      <c r="P475" s="55"/>
      <c r="Q475" s="55"/>
      <c r="R475" s="55"/>
      <c r="S475" s="55"/>
      <c r="T475" s="55"/>
      <c r="U475" s="56"/>
      <c r="V475" s="57"/>
      <c r="W475" s="57">
        <f>W473+V474</f>
        <v>0</v>
      </c>
      <c r="X475" s="58"/>
      <c r="Y475" s="57"/>
      <c r="Z475" s="57">
        <f>Z473+Y474</f>
        <v>0</v>
      </c>
      <c r="AA475" s="59"/>
      <c r="AB475" s="60">
        <f>IF(AA474=AA472,AB473+Y474,Y474)</f>
        <v>0</v>
      </c>
      <c r="AC475" s="57" t="str">
        <f>IF(AA474=AA476,"",AB475)</f>
        <v/>
      </c>
    </row>
    <row r="476" spans="1:29" ht="12.95" customHeight="1">
      <c r="A476" s="65"/>
      <c r="B476" s="52"/>
      <c r="C476" s="53"/>
      <c r="D476" s="81"/>
      <c r="E476" s="54"/>
      <c r="F476" s="53"/>
      <c r="G476" s="81"/>
      <c r="H476" s="54"/>
      <c r="I476" s="55"/>
      <c r="J476" s="55"/>
      <c r="K476" s="55"/>
      <c r="L476" s="55"/>
      <c r="M476" s="55"/>
      <c r="N476" s="55"/>
      <c r="O476" s="55">
        <f>I477-I475</f>
        <v>0</v>
      </c>
      <c r="P476" s="55">
        <f>L477-L475</f>
        <v>0</v>
      </c>
      <c r="Q476" s="55">
        <f>M477-M475</f>
        <v>0</v>
      </c>
      <c r="R476" s="55">
        <f>IF(ABS(N477-N475)&gt;180*60,ABS(N477-N475)-360*60,N477-N475)</f>
        <v>0</v>
      </c>
      <c r="S476" s="55">
        <f>IF(P476=0,PI()/2,ATAN(R476/P476))</f>
        <v>1.5707963267948966</v>
      </c>
      <c r="T476" s="55">
        <f>IF(O476=0,ABS(R476*COS((J475+J477)/2)),ABS(Q476/COS(S476)))</f>
        <v>0</v>
      </c>
      <c r="U476" s="66">
        <f>IF(O476+0.0000001&lt;0,S476*180/PI()+180,(IF(R476+0.0000001&lt;0,S476*180/PI()+360,S476*180/PI())))</f>
        <v>90</v>
      </c>
      <c r="V476" s="57">
        <f>T476*1.85532</f>
        <v>0</v>
      </c>
      <c r="W476" s="57"/>
      <c r="X476" s="67"/>
      <c r="Y476" s="57">
        <f>V476*(1+X476/100)</f>
        <v>0</v>
      </c>
      <c r="Z476" s="57"/>
      <c r="AA476" s="56" t="s">
        <v>54</v>
      </c>
      <c r="AB476" s="60"/>
      <c r="AC476" s="57"/>
    </row>
    <row r="477" spans="1:29" ht="12.95" customHeight="1">
      <c r="A477" s="51">
        <f t="shared" si="4"/>
        <v>236</v>
      </c>
      <c r="B477" s="52" t="s">
        <v>55</v>
      </c>
      <c r="C477" s="53"/>
      <c r="D477" s="81"/>
      <c r="E477" s="54"/>
      <c r="F477" s="53"/>
      <c r="G477" s="81"/>
      <c r="H477" s="54"/>
      <c r="I477" s="55">
        <f>IF(OR(C477&lt;0,D477&lt;0),C477-ABS(D477)/60,C477+ABS(D477)/60)</f>
        <v>0</v>
      </c>
      <c r="J477" s="55">
        <f>I477*PI()/180</f>
        <v>0</v>
      </c>
      <c r="K477" s="55">
        <f>SIN(J477)</f>
        <v>0</v>
      </c>
      <c r="L477" s="55">
        <f>3437.747*(LN(TAN(PI()/4+J477/2))-EE*K477-(EE^2)*(K477^3)/3)</f>
        <v>-3.8166658722360578E-13</v>
      </c>
      <c r="M477" s="55">
        <f>AA*(1-1/4*EE-3/64*EE^2-5/256*EE^3)*J477-AA*(3/8*EE+3/32*EE^2+45/1024*EE^3)*SIN(2*J477)+AA*(15/256*EE^2+45/1024*EE^3)*SIN(4*J477)</f>
        <v>0</v>
      </c>
      <c r="N477" s="55">
        <f>IF(OR(F477&lt;0,G477&lt;0),60*F477-ABS(G477),60*F477+ABS(G477))</f>
        <v>0</v>
      </c>
      <c r="O477" s="55"/>
      <c r="P477" s="55"/>
      <c r="Q477" s="55"/>
      <c r="R477" s="55"/>
      <c r="S477" s="55"/>
      <c r="T477" s="55"/>
      <c r="U477" s="56"/>
      <c r="V477" s="57"/>
      <c r="W477" s="57">
        <f>W475+V476</f>
        <v>0</v>
      </c>
      <c r="X477" s="58"/>
      <c r="Y477" s="57"/>
      <c r="Z477" s="57">
        <f>Z475+Y476</f>
        <v>0</v>
      </c>
      <c r="AA477" s="59"/>
      <c r="AB477" s="60">
        <f>IF(AA476=AA474,AB475+Y476,Y476)</f>
        <v>0</v>
      </c>
      <c r="AC477" s="57" t="str">
        <f>IF(AA476=AA478,"",AB477)</f>
        <v/>
      </c>
    </row>
    <row r="478" spans="1:29" ht="12.95" customHeight="1">
      <c r="A478" s="65"/>
      <c r="B478" s="52"/>
      <c r="C478" s="53"/>
      <c r="D478" s="81"/>
      <c r="E478" s="54"/>
      <c r="F478" s="53"/>
      <c r="G478" s="81"/>
      <c r="H478" s="54"/>
      <c r="I478" s="55"/>
      <c r="J478" s="55"/>
      <c r="K478" s="55"/>
      <c r="L478" s="55"/>
      <c r="M478" s="55"/>
      <c r="N478" s="55"/>
      <c r="O478" s="55">
        <f>I479-I477</f>
        <v>0</v>
      </c>
      <c r="P478" s="55">
        <f>L479-L477</f>
        <v>0</v>
      </c>
      <c r="Q478" s="55">
        <f>M479-M477</f>
        <v>0</v>
      </c>
      <c r="R478" s="55">
        <f>IF(ABS(N479-N477)&gt;180*60,ABS(N479-N477)-360*60,N479-N477)</f>
        <v>0</v>
      </c>
      <c r="S478" s="55">
        <f>IF(P478=0,PI()/2,ATAN(R478/P478))</f>
        <v>1.5707963267948966</v>
      </c>
      <c r="T478" s="55">
        <f>IF(O478=0,ABS(R478*COS((J477+J479)/2)),ABS(Q478/COS(S478)))</f>
        <v>0</v>
      </c>
      <c r="U478" s="66">
        <f>IF(O478+0.0000001&lt;0,S478*180/PI()+180,(IF(R478+0.0000001&lt;0,S478*180/PI()+360,S478*180/PI())))</f>
        <v>90</v>
      </c>
      <c r="V478" s="57">
        <f>T478*1.85532</f>
        <v>0</v>
      </c>
      <c r="W478" s="57"/>
      <c r="X478" s="67"/>
      <c r="Y478" s="57">
        <f>V478*(1+X478/100)</f>
        <v>0</v>
      </c>
      <c r="Z478" s="57"/>
      <c r="AA478" s="56" t="s">
        <v>54</v>
      </c>
      <c r="AB478" s="60"/>
      <c r="AC478" s="57"/>
    </row>
    <row r="479" spans="1:29" ht="12.95" customHeight="1">
      <c r="A479" s="51">
        <f t="shared" si="4"/>
        <v>237</v>
      </c>
      <c r="B479" s="52" t="s">
        <v>55</v>
      </c>
      <c r="C479" s="53"/>
      <c r="D479" s="81"/>
      <c r="E479" s="54"/>
      <c r="F479" s="53"/>
      <c r="G479" s="81"/>
      <c r="H479" s="54"/>
      <c r="I479" s="55">
        <f>IF(OR(C479&lt;0,D479&lt;0),C479-ABS(D479)/60,C479+ABS(D479)/60)</f>
        <v>0</v>
      </c>
      <c r="J479" s="55">
        <f>I479*PI()/180</f>
        <v>0</v>
      </c>
      <c r="K479" s="55">
        <f>SIN(J479)</f>
        <v>0</v>
      </c>
      <c r="L479" s="55">
        <f>3437.747*(LN(TAN(PI()/4+J479/2))-EE*K479-(EE^2)*(K479^3)/3)</f>
        <v>-3.8166658722360578E-13</v>
      </c>
      <c r="M479" s="55">
        <f>AA*(1-1/4*EE-3/64*EE^2-5/256*EE^3)*J479-AA*(3/8*EE+3/32*EE^2+45/1024*EE^3)*SIN(2*J479)+AA*(15/256*EE^2+45/1024*EE^3)*SIN(4*J479)</f>
        <v>0</v>
      </c>
      <c r="N479" s="55">
        <f>IF(OR(F479&lt;0,G479&lt;0),60*F479-ABS(G479),60*F479+ABS(G479))</f>
        <v>0</v>
      </c>
      <c r="O479" s="55"/>
      <c r="P479" s="55"/>
      <c r="Q479" s="55"/>
      <c r="R479" s="55"/>
      <c r="S479" s="55"/>
      <c r="T479" s="55"/>
      <c r="U479" s="56"/>
      <c r="V479" s="57"/>
      <c r="W479" s="57">
        <f>W477+V478</f>
        <v>0</v>
      </c>
      <c r="X479" s="58"/>
      <c r="Y479" s="57"/>
      <c r="Z479" s="57">
        <f>Z477+Y478</f>
        <v>0</v>
      </c>
      <c r="AA479" s="59"/>
      <c r="AB479" s="60">
        <f>IF(AA478=AA476,AB477+Y478,Y478)</f>
        <v>0</v>
      </c>
      <c r="AC479" s="57" t="str">
        <f>IF(AA478=AA480,"",AB479)</f>
        <v/>
      </c>
    </row>
    <row r="480" spans="1:29" ht="12.95" customHeight="1">
      <c r="A480" s="65"/>
      <c r="B480" s="52"/>
      <c r="C480" s="53"/>
      <c r="D480" s="81"/>
      <c r="E480" s="54"/>
      <c r="F480" s="53"/>
      <c r="G480" s="81"/>
      <c r="H480" s="54"/>
      <c r="I480" s="55"/>
      <c r="J480" s="55"/>
      <c r="K480" s="55"/>
      <c r="L480" s="55"/>
      <c r="M480" s="55"/>
      <c r="N480" s="55"/>
      <c r="O480" s="55">
        <f>I481-I479</f>
        <v>0</v>
      </c>
      <c r="P480" s="55">
        <f>L481-L479</f>
        <v>0</v>
      </c>
      <c r="Q480" s="55">
        <f>M481-M479</f>
        <v>0</v>
      </c>
      <c r="R480" s="55">
        <f>IF(ABS(N481-N479)&gt;180*60,ABS(N481-N479)-360*60,N481-N479)</f>
        <v>0</v>
      </c>
      <c r="S480" s="55">
        <f>IF(P480=0,PI()/2,ATAN(R480/P480))</f>
        <v>1.5707963267948966</v>
      </c>
      <c r="T480" s="55">
        <f>IF(O480=0,ABS(R480*COS((J479+J481)/2)),ABS(Q480/COS(S480)))</f>
        <v>0</v>
      </c>
      <c r="U480" s="66">
        <f>IF(O480+0.0000001&lt;0,S480*180/PI()+180,(IF(R480+0.0000001&lt;0,S480*180/PI()+360,S480*180/PI())))</f>
        <v>90</v>
      </c>
      <c r="V480" s="57">
        <f>T480*1.85532</f>
        <v>0</v>
      </c>
      <c r="W480" s="57"/>
      <c r="X480" s="67"/>
      <c r="Y480" s="57">
        <f>V480*(1+X480/100)</f>
        <v>0</v>
      </c>
      <c r="Z480" s="57"/>
      <c r="AA480" s="56" t="s">
        <v>54</v>
      </c>
      <c r="AB480" s="60"/>
      <c r="AC480" s="57"/>
    </row>
    <row r="481" spans="1:29" ht="12.95" customHeight="1">
      <c r="A481" s="51">
        <f t="shared" ref="A481:A543" si="5">A479+1</f>
        <v>238</v>
      </c>
      <c r="B481" s="52" t="s">
        <v>55</v>
      </c>
      <c r="C481" s="53"/>
      <c r="D481" s="81"/>
      <c r="E481" s="54"/>
      <c r="F481" s="53"/>
      <c r="G481" s="81"/>
      <c r="H481" s="54"/>
      <c r="I481" s="55">
        <f>IF(OR(C481&lt;0,D481&lt;0),C481-ABS(D481)/60,C481+ABS(D481)/60)</f>
        <v>0</v>
      </c>
      <c r="J481" s="55">
        <f>I481*PI()/180</f>
        <v>0</v>
      </c>
      <c r="K481" s="55">
        <f>SIN(J481)</f>
        <v>0</v>
      </c>
      <c r="L481" s="55">
        <f>3437.747*(LN(TAN(PI()/4+J481/2))-EE*K481-(EE^2)*(K481^3)/3)</f>
        <v>-3.8166658722360578E-13</v>
      </c>
      <c r="M481" s="55">
        <f>AA*(1-1/4*EE-3/64*EE^2-5/256*EE^3)*J481-AA*(3/8*EE+3/32*EE^2+45/1024*EE^3)*SIN(2*J481)+AA*(15/256*EE^2+45/1024*EE^3)*SIN(4*J481)</f>
        <v>0</v>
      </c>
      <c r="N481" s="55">
        <f>IF(OR(F481&lt;0,G481&lt;0),60*F481-ABS(G481),60*F481+ABS(G481))</f>
        <v>0</v>
      </c>
      <c r="O481" s="55"/>
      <c r="P481" s="55"/>
      <c r="Q481" s="55"/>
      <c r="R481" s="55"/>
      <c r="S481" s="55"/>
      <c r="T481" s="55"/>
      <c r="U481" s="56"/>
      <c r="V481" s="57"/>
      <c r="W481" s="57">
        <f>W479+V480</f>
        <v>0</v>
      </c>
      <c r="X481" s="58"/>
      <c r="Y481" s="57"/>
      <c r="Z481" s="57">
        <f>Z479+Y480</f>
        <v>0</v>
      </c>
      <c r="AA481" s="59"/>
      <c r="AB481" s="60">
        <f>IF(AA480=AA478,AB479+Y480,Y480)</f>
        <v>0</v>
      </c>
      <c r="AC481" s="57" t="str">
        <f>IF(AA480=AA482,"",AB481)</f>
        <v/>
      </c>
    </row>
    <row r="482" spans="1:29" ht="12.95" customHeight="1">
      <c r="A482" s="65"/>
      <c r="B482" s="52"/>
      <c r="C482" s="53"/>
      <c r="D482" s="81"/>
      <c r="E482" s="54"/>
      <c r="F482" s="53"/>
      <c r="G482" s="81"/>
      <c r="H482" s="54"/>
      <c r="I482" s="55"/>
      <c r="J482" s="55"/>
      <c r="K482" s="55"/>
      <c r="L482" s="55"/>
      <c r="M482" s="55"/>
      <c r="N482" s="55"/>
      <c r="O482" s="55">
        <f>I483-I481</f>
        <v>0</v>
      </c>
      <c r="P482" s="55">
        <f>L483-L481</f>
        <v>0</v>
      </c>
      <c r="Q482" s="55">
        <f>M483-M481</f>
        <v>0</v>
      </c>
      <c r="R482" s="55">
        <f>IF(ABS(N483-N481)&gt;180*60,ABS(N483-N481)-360*60,N483-N481)</f>
        <v>0</v>
      </c>
      <c r="S482" s="55">
        <f>IF(P482=0,PI()/2,ATAN(R482/P482))</f>
        <v>1.5707963267948966</v>
      </c>
      <c r="T482" s="55">
        <f>IF(O482=0,ABS(R482*COS((J481+J483)/2)),ABS(Q482/COS(S482)))</f>
        <v>0</v>
      </c>
      <c r="U482" s="66">
        <f>IF(O482+0.0000001&lt;0,S482*180/PI()+180,(IF(R482+0.0000001&lt;0,S482*180/PI()+360,S482*180/PI())))</f>
        <v>90</v>
      </c>
      <c r="V482" s="57">
        <f>T482*1.85532</f>
        <v>0</v>
      </c>
      <c r="W482" s="57"/>
      <c r="X482" s="67"/>
      <c r="Y482" s="57">
        <f>V482*(1+X482/100)</f>
        <v>0</v>
      </c>
      <c r="Z482" s="57"/>
      <c r="AA482" s="56" t="s">
        <v>54</v>
      </c>
      <c r="AB482" s="60"/>
      <c r="AC482" s="57"/>
    </row>
    <row r="483" spans="1:29" ht="12.95" customHeight="1">
      <c r="A483" s="51">
        <f t="shared" si="5"/>
        <v>239</v>
      </c>
      <c r="B483" s="52" t="s">
        <v>55</v>
      </c>
      <c r="C483" s="53"/>
      <c r="D483" s="81"/>
      <c r="E483" s="54"/>
      <c r="F483" s="53"/>
      <c r="G483" s="81"/>
      <c r="H483" s="54"/>
      <c r="I483" s="55">
        <f>IF(OR(C483&lt;0,D483&lt;0),C483-ABS(D483)/60,C483+ABS(D483)/60)</f>
        <v>0</v>
      </c>
      <c r="J483" s="55">
        <f>I483*PI()/180</f>
        <v>0</v>
      </c>
      <c r="K483" s="55">
        <f>SIN(J483)</f>
        <v>0</v>
      </c>
      <c r="L483" s="55">
        <f>3437.747*(LN(TAN(PI()/4+J483/2))-EE*K483-(EE^2)*(K483^3)/3)</f>
        <v>-3.8166658722360578E-13</v>
      </c>
      <c r="M483" s="55">
        <f>AA*(1-1/4*EE-3/64*EE^2-5/256*EE^3)*J483-AA*(3/8*EE+3/32*EE^2+45/1024*EE^3)*SIN(2*J483)+AA*(15/256*EE^2+45/1024*EE^3)*SIN(4*J483)</f>
        <v>0</v>
      </c>
      <c r="N483" s="55">
        <f>IF(OR(F483&lt;0,G483&lt;0),60*F483-ABS(G483),60*F483+ABS(G483))</f>
        <v>0</v>
      </c>
      <c r="O483" s="55"/>
      <c r="P483" s="55"/>
      <c r="Q483" s="55"/>
      <c r="R483" s="55"/>
      <c r="S483" s="55"/>
      <c r="T483" s="55"/>
      <c r="U483" s="56"/>
      <c r="V483" s="57"/>
      <c r="W483" s="57">
        <f>W481+V482</f>
        <v>0</v>
      </c>
      <c r="X483" s="58"/>
      <c r="Y483" s="57"/>
      <c r="Z483" s="57">
        <f>Z481+Y482</f>
        <v>0</v>
      </c>
      <c r="AA483" s="59"/>
      <c r="AB483" s="60">
        <f>IF(AA482=AA480,AB481+Y482,Y482)</f>
        <v>0</v>
      </c>
      <c r="AC483" s="57" t="str">
        <f>IF(AA482=AA484,"",AB483)</f>
        <v/>
      </c>
    </row>
    <row r="484" spans="1:29" ht="12.95" customHeight="1">
      <c r="A484" s="65"/>
      <c r="B484" s="52"/>
      <c r="C484" s="53"/>
      <c r="D484" s="81"/>
      <c r="E484" s="54"/>
      <c r="F484" s="53"/>
      <c r="G484" s="81"/>
      <c r="H484" s="54"/>
      <c r="I484" s="55"/>
      <c r="J484" s="55"/>
      <c r="K484" s="55"/>
      <c r="L484" s="55"/>
      <c r="M484" s="55"/>
      <c r="N484" s="55"/>
      <c r="O484" s="55">
        <f>I485-I483</f>
        <v>0</v>
      </c>
      <c r="P484" s="55">
        <f>L485-L483</f>
        <v>0</v>
      </c>
      <c r="Q484" s="55">
        <f>M485-M483</f>
        <v>0</v>
      </c>
      <c r="R484" s="55">
        <f>IF(ABS(N485-N483)&gt;180*60,ABS(N485-N483)-360*60,N485-N483)</f>
        <v>0</v>
      </c>
      <c r="S484" s="55">
        <f>IF(P484=0,PI()/2,ATAN(R484/P484))</f>
        <v>1.5707963267948966</v>
      </c>
      <c r="T484" s="55">
        <f>IF(O484=0,ABS(R484*COS((J483+J485)/2)),ABS(Q484/COS(S484)))</f>
        <v>0</v>
      </c>
      <c r="U484" s="66">
        <f>IF(O484+0.0000001&lt;0,S484*180/PI()+180,(IF(R484+0.0000001&lt;0,S484*180/PI()+360,S484*180/PI())))</f>
        <v>90</v>
      </c>
      <c r="V484" s="57">
        <f>T484*1.85532</f>
        <v>0</v>
      </c>
      <c r="W484" s="57"/>
      <c r="X484" s="67"/>
      <c r="Y484" s="57">
        <f>V484*(1+X484/100)</f>
        <v>0</v>
      </c>
      <c r="Z484" s="57"/>
      <c r="AA484" s="56" t="s">
        <v>54</v>
      </c>
      <c r="AB484" s="60"/>
      <c r="AC484" s="57"/>
    </row>
    <row r="485" spans="1:29" ht="12.95" customHeight="1">
      <c r="A485" s="51">
        <f t="shared" si="5"/>
        <v>240</v>
      </c>
      <c r="B485" s="52" t="s">
        <v>55</v>
      </c>
      <c r="C485" s="53"/>
      <c r="D485" s="81"/>
      <c r="E485" s="54"/>
      <c r="F485" s="53"/>
      <c r="G485" s="81"/>
      <c r="H485" s="54"/>
      <c r="I485" s="55">
        <f>IF(OR(C485&lt;0,D485&lt;0),C485-ABS(D485)/60,C485+ABS(D485)/60)</f>
        <v>0</v>
      </c>
      <c r="J485" s="55">
        <f>I485*PI()/180</f>
        <v>0</v>
      </c>
      <c r="K485" s="55">
        <f>SIN(J485)</f>
        <v>0</v>
      </c>
      <c r="L485" s="55">
        <f>3437.747*(LN(TAN(PI()/4+J485/2))-EE*K485-(EE^2)*(K485^3)/3)</f>
        <v>-3.8166658722360578E-13</v>
      </c>
      <c r="M485" s="55">
        <f>AA*(1-1/4*EE-3/64*EE^2-5/256*EE^3)*J485-AA*(3/8*EE+3/32*EE^2+45/1024*EE^3)*SIN(2*J485)+AA*(15/256*EE^2+45/1024*EE^3)*SIN(4*J485)</f>
        <v>0</v>
      </c>
      <c r="N485" s="55">
        <f>IF(OR(F485&lt;0,G485&lt;0),60*F485-ABS(G485),60*F485+ABS(G485))</f>
        <v>0</v>
      </c>
      <c r="O485" s="55"/>
      <c r="P485" s="55"/>
      <c r="Q485" s="55"/>
      <c r="R485" s="55"/>
      <c r="S485" s="55"/>
      <c r="T485" s="55"/>
      <c r="U485" s="56"/>
      <c r="V485" s="57"/>
      <c r="W485" s="57">
        <f>W483+V484</f>
        <v>0</v>
      </c>
      <c r="X485" s="58"/>
      <c r="Y485" s="57"/>
      <c r="Z485" s="57">
        <f>Z483+Y484</f>
        <v>0</v>
      </c>
      <c r="AA485" s="59"/>
      <c r="AB485" s="60">
        <f>IF(AA484=AA482,AB483+Y484,Y484)</f>
        <v>0</v>
      </c>
      <c r="AC485" s="57" t="str">
        <f>IF(AA484=AA486,"",AB485)</f>
        <v/>
      </c>
    </row>
    <row r="486" spans="1:29" ht="12.95" customHeight="1">
      <c r="A486" s="65"/>
      <c r="B486" s="52"/>
      <c r="C486" s="53"/>
      <c r="D486" s="81"/>
      <c r="E486" s="54"/>
      <c r="F486" s="53"/>
      <c r="G486" s="81"/>
      <c r="H486" s="54"/>
      <c r="I486" s="55"/>
      <c r="J486" s="55"/>
      <c r="K486" s="55"/>
      <c r="L486" s="55"/>
      <c r="M486" s="55"/>
      <c r="N486" s="55"/>
      <c r="O486" s="55">
        <f>I487-I485</f>
        <v>0</v>
      </c>
      <c r="P486" s="55">
        <f>L487-L485</f>
        <v>0</v>
      </c>
      <c r="Q486" s="55">
        <f>M487-M485</f>
        <v>0</v>
      </c>
      <c r="R486" s="55">
        <f>IF(ABS(N487-N485)&gt;180*60,ABS(N487-N485)-360*60,N487-N485)</f>
        <v>0</v>
      </c>
      <c r="S486" s="55">
        <f>IF(P486=0,PI()/2,ATAN(R486/P486))</f>
        <v>1.5707963267948966</v>
      </c>
      <c r="T486" s="55">
        <f>IF(O486=0,ABS(R486*COS((J485+J487)/2)),ABS(Q486/COS(S486)))</f>
        <v>0</v>
      </c>
      <c r="U486" s="66">
        <f>IF(O486+0.0000001&lt;0,S486*180/PI()+180,(IF(R486+0.0000001&lt;0,S486*180/PI()+360,S486*180/PI())))</f>
        <v>90</v>
      </c>
      <c r="V486" s="57">
        <f>T486*1.85532</f>
        <v>0</v>
      </c>
      <c r="W486" s="57"/>
      <c r="X486" s="67"/>
      <c r="Y486" s="57">
        <f>V486*(1+X486/100)</f>
        <v>0</v>
      </c>
      <c r="Z486" s="57"/>
      <c r="AA486" s="56" t="s">
        <v>54</v>
      </c>
      <c r="AB486" s="60"/>
      <c r="AC486" s="57"/>
    </row>
    <row r="487" spans="1:29" ht="12.95" customHeight="1">
      <c r="A487" s="51">
        <f t="shared" si="5"/>
        <v>241</v>
      </c>
      <c r="B487" s="52" t="s">
        <v>55</v>
      </c>
      <c r="C487" s="53"/>
      <c r="D487" s="81"/>
      <c r="E487" s="54"/>
      <c r="F487" s="53"/>
      <c r="G487" s="81"/>
      <c r="H487" s="54"/>
      <c r="I487" s="55">
        <f>IF(OR(C487&lt;0,D487&lt;0),C487-ABS(D487)/60,C487+ABS(D487)/60)</f>
        <v>0</v>
      </c>
      <c r="J487" s="55">
        <f>I487*PI()/180</f>
        <v>0</v>
      </c>
      <c r="K487" s="55">
        <f>SIN(J487)</f>
        <v>0</v>
      </c>
      <c r="L487" s="55">
        <f>3437.747*(LN(TAN(PI()/4+J487/2))-EE*K487-(EE^2)*(K487^3)/3)</f>
        <v>-3.8166658722360578E-13</v>
      </c>
      <c r="M487" s="55">
        <f>AA*(1-1/4*EE-3/64*EE^2-5/256*EE^3)*J487-AA*(3/8*EE+3/32*EE^2+45/1024*EE^3)*SIN(2*J487)+AA*(15/256*EE^2+45/1024*EE^3)*SIN(4*J487)</f>
        <v>0</v>
      </c>
      <c r="N487" s="55">
        <f>IF(OR(F487&lt;0,G487&lt;0),60*F487-ABS(G487),60*F487+ABS(G487))</f>
        <v>0</v>
      </c>
      <c r="O487" s="55"/>
      <c r="P487" s="55"/>
      <c r="Q487" s="55"/>
      <c r="R487" s="55"/>
      <c r="S487" s="55"/>
      <c r="T487" s="55"/>
      <c r="U487" s="56"/>
      <c r="V487" s="57"/>
      <c r="W487" s="57">
        <f>W485+V486</f>
        <v>0</v>
      </c>
      <c r="X487" s="58"/>
      <c r="Y487" s="57"/>
      <c r="Z487" s="57">
        <f>Z485+Y486</f>
        <v>0</v>
      </c>
      <c r="AA487" s="59"/>
      <c r="AB487" s="60">
        <f>IF(AA486=AA484,AB485+Y486,Y486)</f>
        <v>0</v>
      </c>
      <c r="AC487" s="57" t="str">
        <f>IF(AA486=AA488,"",AB487)</f>
        <v/>
      </c>
    </row>
    <row r="488" spans="1:29" ht="12.95" customHeight="1">
      <c r="A488" s="65"/>
      <c r="B488" s="52"/>
      <c r="C488" s="53"/>
      <c r="D488" s="81"/>
      <c r="E488" s="54"/>
      <c r="F488" s="53"/>
      <c r="G488" s="81"/>
      <c r="H488" s="54"/>
      <c r="I488" s="55"/>
      <c r="J488" s="55"/>
      <c r="K488" s="55"/>
      <c r="L488" s="55"/>
      <c r="M488" s="55"/>
      <c r="N488" s="55"/>
      <c r="O488" s="55">
        <f>I489-I487</f>
        <v>0</v>
      </c>
      <c r="P488" s="55">
        <f>L489-L487</f>
        <v>0</v>
      </c>
      <c r="Q488" s="55">
        <f>M489-M487</f>
        <v>0</v>
      </c>
      <c r="R488" s="55">
        <f>IF(ABS(N489-N487)&gt;180*60,ABS(N489-N487)-360*60,N489-N487)</f>
        <v>0</v>
      </c>
      <c r="S488" s="55">
        <f>IF(P488=0,PI()/2,ATAN(R488/P488))</f>
        <v>1.5707963267948966</v>
      </c>
      <c r="T488" s="55">
        <f>IF(O488=0,ABS(R488*COS((J487+J489)/2)),ABS(Q488/COS(S488)))</f>
        <v>0</v>
      </c>
      <c r="U488" s="66">
        <f>IF(O488+0.0000001&lt;0,S488*180/PI()+180,(IF(R488+0.0000001&lt;0,S488*180/PI()+360,S488*180/PI())))</f>
        <v>90</v>
      </c>
      <c r="V488" s="57">
        <f>T488*1.85532</f>
        <v>0</v>
      </c>
      <c r="W488" s="57"/>
      <c r="X488" s="67"/>
      <c r="Y488" s="57">
        <f>V488*(1+X488/100)</f>
        <v>0</v>
      </c>
      <c r="Z488" s="57"/>
      <c r="AA488" s="56" t="s">
        <v>54</v>
      </c>
      <c r="AB488" s="60"/>
      <c r="AC488" s="57"/>
    </row>
    <row r="489" spans="1:29" ht="12.95" customHeight="1">
      <c r="A489" s="51">
        <f t="shared" si="5"/>
        <v>242</v>
      </c>
      <c r="B489" s="52" t="s">
        <v>55</v>
      </c>
      <c r="C489" s="53"/>
      <c r="D489" s="81"/>
      <c r="E489" s="54"/>
      <c r="F489" s="53"/>
      <c r="G489" s="81"/>
      <c r="H489" s="54"/>
      <c r="I489" s="55">
        <f>IF(OR(C489&lt;0,D489&lt;0),C489-ABS(D489)/60,C489+ABS(D489)/60)</f>
        <v>0</v>
      </c>
      <c r="J489" s="55">
        <f>I489*PI()/180</f>
        <v>0</v>
      </c>
      <c r="K489" s="55">
        <f>SIN(J489)</f>
        <v>0</v>
      </c>
      <c r="L489" s="55">
        <f>3437.747*(LN(TAN(PI()/4+J489/2))-EE*K489-(EE^2)*(K489^3)/3)</f>
        <v>-3.8166658722360578E-13</v>
      </c>
      <c r="M489" s="55">
        <f>AA*(1-1/4*EE-3/64*EE^2-5/256*EE^3)*J489-AA*(3/8*EE+3/32*EE^2+45/1024*EE^3)*SIN(2*J489)+AA*(15/256*EE^2+45/1024*EE^3)*SIN(4*J489)</f>
        <v>0</v>
      </c>
      <c r="N489" s="55">
        <f>IF(OR(F489&lt;0,G489&lt;0),60*F489-ABS(G489),60*F489+ABS(G489))</f>
        <v>0</v>
      </c>
      <c r="O489" s="55"/>
      <c r="P489" s="55"/>
      <c r="Q489" s="55"/>
      <c r="R489" s="55"/>
      <c r="S489" s="55"/>
      <c r="T489" s="55"/>
      <c r="U489" s="56"/>
      <c r="V489" s="57"/>
      <c r="W489" s="57">
        <f>W487+V488</f>
        <v>0</v>
      </c>
      <c r="X489" s="58"/>
      <c r="Y489" s="57"/>
      <c r="Z489" s="57">
        <f>Z487+Y488</f>
        <v>0</v>
      </c>
      <c r="AA489" s="59"/>
      <c r="AB489" s="60">
        <f>IF(AA488=AA486,AB487+Y488,Y488)</f>
        <v>0</v>
      </c>
      <c r="AC489" s="57" t="str">
        <f>IF(AA488=AA490,"",AB489)</f>
        <v/>
      </c>
    </row>
    <row r="490" spans="1:29" ht="12.95" customHeight="1">
      <c r="A490" s="65"/>
      <c r="B490" s="52"/>
      <c r="C490" s="53"/>
      <c r="D490" s="81"/>
      <c r="E490" s="54"/>
      <c r="F490" s="53"/>
      <c r="G490" s="81"/>
      <c r="H490" s="54"/>
      <c r="I490" s="55"/>
      <c r="J490" s="55"/>
      <c r="K490" s="55"/>
      <c r="L490" s="55"/>
      <c r="M490" s="55"/>
      <c r="N490" s="55"/>
      <c r="O490" s="55">
        <f>I491-I489</f>
        <v>0</v>
      </c>
      <c r="P490" s="55">
        <f>L491-L489</f>
        <v>0</v>
      </c>
      <c r="Q490" s="55">
        <f>M491-M489</f>
        <v>0</v>
      </c>
      <c r="R490" s="55">
        <f>IF(ABS(N491-N489)&gt;180*60,ABS(N491-N489)-360*60,N491-N489)</f>
        <v>0</v>
      </c>
      <c r="S490" s="55">
        <f>IF(P490=0,PI()/2,ATAN(R490/P490))</f>
        <v>1.5707963267948966</v>
      </c>
      <c r="T490" s="55">
        <f>IF(O490=0,ABS(R490*COS((J489+J491)/2)),ABS(Q490/COS(S490)))</f>
        <v>0</v>
      </c>
      <c r="U490" s="66">
        <f>IF(O490+0.0000001&lt;0,S490*180/PI()+180,(IF(R490+0.0000001&lt;0,S490*180/PI()+360,S490*180/PI())))</f>
        <v>90</v>
      </c>
      <c r="V490" s="57">
        <f>T490*1.85532</f>
        <v>0</v>
      </c>
      <c r="W490" s="57"/>
      <c r="X490" s="67"/>
      <c r="Y490" s="57">
        <f>V490*(1+X490/100)</f>
        <v>0</v>
      </c>
      <c r="Z490" s="57"/>
      <c r="AA490" s="56" t="s">
        <v>54</v>
      </c>
      <c r="AB490" s="60"/>
      <c r="AC490" s="57"/>
    </row>
    <row r="491" spans="1:29" ht="12.95" customHeight="1">
      <c r="A491" s="51">
        <f t="shared" si="5"/>
        <v>243</v>
      </c>
      <c r="B491" s="52" t="s">
        <v>55</v>
      </c>
      <c r="C491" s="53"/>
      <c r="D491" s="81"/>
      <c r="E491" s="54"/>
      <c r="F491" s="53"/>
      <c r="G491" s="81"/>
      <c r="H491" s="54"/>
      <c r="I491" s="55">
        <f>IF(OR(C491&lt;0,D491&lt;0),C491-ABS(D491)/60,C491+ABS(D491)/60)</f>
        <v>0</v>
      </c>
      <c r="J491" s="55">
        <f>I491*PI()/180</f>
        <v>0</v>
      </c>
      <c r="K491" s="55">
        <f>SIN(J491)</f>
        <v>0</v>
      </c>
      <c r="L491" s="55">
        <f>3437.747*(LN(TAN(PI()/4+J491/2))-EE*K491-(EE^2)*(K491^3)/3)</f>
        <v>-3.8166658722360578E-13</v>
      </c>
      <c r="M491" s="55">
        <f>AA*(1-1/4*EE-3/64*EE^2-5/256*EE^3)*J491-AA*(3/8*EE+3/32*EE^2+45/1024*EE^3)*SIN(2*J491)+AA*(15/256*EE^2+45/1024*EE^3)*SIN(4*J491)</f>
        <v>0</v>
      </c>
      <c r="N491" s="55">
        <f>IF(OR(F491&lt;0,G491&lt;0),60*F491-ABS(G491),60*F491+ABS(G491))</f>
        <v>0</v>
      </c>
      <c r="O491" s="55"/>
      <c r="P491" s="55"/>
      <c r="Q491" s="55"/>
      <c r="R491" s="55"/>
      <c r="S491" s="55"/>
      <c r="T491" s="55"/>
      <c r="U491" s="56"/>
      <c r="V491" s="57"/>
      <c r="W491" s="57">
        <f>W489+V490</f>
        <v>0</v>
      </c>
      <c r="X491" s="58"/>
      <c r="Y491" s="57"/>
      <c r="Z491" s="57">
        <f>Z489+Y490</f>
        <v>0</v>
      </c>
      <c r="AA491" s="59"/>
      <c r="AB491" s="60">
        <f>IF(AA490=AA488,AB489+Y490,Y490)</f>
        <v>0</v>
      </c>
      <c r="AC491" s="57" t="str">
        <f>IF(AA490=AA492,"",AB491)</f>
        <v/>
      </c>
    </row>
    <row r="492" spans="1:29" ht="12.95" customHeight="1">
      <c r="A492" s="65"/>
      <c r="B492" s="52"/>
      <c r="C492" s="53"/>
      <c r="D492" s="81"/>
      <c r="E492" s="54"/>
      <c r="F492" s="53"/>
      <c r="G492" s="81"/>
      <c r="H492" s="54"/>
      <c r="I492" s="55"/>
      <c r="J492" s="55"/>
      <c r="K492" s="55"/>
      <c r="L492" s="55"/>
      <c r="M492" s="55"/>
      <c r="N492" s="55"/>
      <c r="O492" s="55">
        <f>I493-I491</f>
        <v>0</v>
      </c>
      <c r="P492" s="55">
        <f>L493-L491</f>
        <v>0</v>
      </c>
      <c r="Q492" s="55">
        <f>M493-M491</f>
        <v>0</v>
      </c>
      <c r="R492" s="55">
        <f>IF(ABS(N493-N491)&gt;180*60,ABS(N493-N491)-360*60,N493-N491)</f>
        <v>0</v>
      </c>
      <c r="S492" s="55">
        <f>IF(P492=0,PI()/2,ATAN(R492/P492))</f>
        <v>1.5707963267948966</v>
      </c>
      <c r="T492" s="55">
        <f>IF(O492=0,ABS(R492*COS((J491+J493)/2)),ABS(Q492/COS(S492)))</f>
        <v>0</v>
      </c>
      <c r="U492" s="66">
        <f>IF(O492+0.0000001&lt;0,S492*180/PI()+180,(IF(R492+0.0000001&lt;0,S492*180/PI()+360,S492*180/PI())))</f>
        <v>90</v>
      </c>
      <c r="V492" s="57">
        <f>T492*1.85532</f>
        <v>0</v>
      </c>
      <c r="W492" s="57"/>
      <c r="X492" s="67"/>
      <c r="Y492" s="57">
        <f>V492*(1+X492/100)</f>
        <v>0</v>
      </c>
      <c r="Z492" s="57"/>
      <c r="AA492" s="56" t="s">
        <v>54</v>
      </c>
      <c r="AB492" s="60"/>
      <c r="AC492" s="57"/>
    </row>
    <row r="493" spans="1:29" ht="12.95" customHeight="1">
      <c r="A493" s="51">
        <f t="shared" si="5"/>
        <v>244</v>
      </c>
      <c r="B493" s="52" t="s">
        <v>55</v>
      </c>
      <c r="C493" s="53"/>
      <c r="D493" s="81"/>
      <c r="E493" s="54"/>
      <c r="F493" s="53"/>
      <c r="G493" s="81"/>
      <c r="H493" s="54"/>
      <c r="I493" s="55">
        <f>IF(OR(C493&lt;0,D493&lt;0),C493-ABS(D493)/60,C493+ABS(D493)/60)</f>
        <v>0</v>
      </c>
      <c r="J493" s="55">
        <f>I493*PI()/180</f>
        <v>0</v>
      </c>
      <c r="K493" s="55">
        <f>SIN(J493)</f>
        <v>0</v>
      </c>
      <c r="L493" s="55">
        <f>3437.747*(LN(TAN(PI()/4+J493/2))-EE*K493-(EE^2)*(K493^3)/3)</f>
        <v>-3.8166658722360578E-13</v>
      </c>
      <c r="M493" s="55">
        <f>AA*(1-1/4*EE-3/64*EE^2-5/256*EE^3)*J493-AA*(3/8*EE+3/32*EE^2+45/1024*EE^3)*SIN(2*J493)+AA*(15/256*EE^2+45/1024*EE^3)*SIN(4*J493)</f>
        <v>0</v>
      </c>
      <c r="N493" s="55">
        <f>IF(OR(F493&lt;0,G493&lt;0),60*F493-ABS(G493),60*F493+ABS(G493))</f>
        <v>0</v>
      </c>
      <c r="O493" s="55"/>
      <c r="P493" s="55"/>
      <c r="Q493" s="55"/>
      <c r="R493" s="55"/>
      <c r="S493" s="55"/>
      <c r="T493" s="55"/>
      <c r="U493" s="56"/>
      <c r="V493" s="57"/>
      <c r="W493" s="57">
        <f>W491+V492</f>
        <v>0</v>
      </c>
      <c r="X493" s="58"/>
      <c r="Y493" s="57"/>
      <c r="Z493" s="57">
        <f>Z491+Y492</f>
        <v>0</v>
      </c>
      <c r="AA493" s="59"/>
      <c r="AB493" s="60">
        <f>IF(AA492=AA490,AB491+Y492,Y492)</f>
        <v>0</v>
      </c>
      <c r="AC493" s="57" t="str">
        <f>IF(AA492=AA494,"",AB493)</f>
        <v/>
      </c>
    </row>
    <row r="494" spans="1:29" ht="12.95" customHeight="1">
      <c r="A494" s="65"/>
      <c r="B494" s="52"/>
      <c r="C494" s="53"/>
      <c r="D494" s="81"/>
      <c r="E494" s="54"/>
      <c r="F494" s="53"/>
      <c r="G494" s="81"/>
      <c r="H494" s="54"/>
      <c r="I494" s="55"/>
      <c r="J494" s="55"/>
      <c r="K494" s="55"/>
      <c r="L494" s="55"/>
      <c r="M494" s="55"/>
      <c r="N494" s="55"/>
      <c r="O494" s="55">
        <f>I495-I493</f>
        <v>0</v>
      </c>
      <c r="P494" s="55">
        <f>L495-L493</f>
        <v>0</v>
      </c>
      <c r="Q494" s="55">
        <f>M495-M493</f>
        <v>0</v>
      </c>
      <c r="R494" s="55">
        <f>IF(ABS(N495-N493)&gt;180*60,ABS(N495-N493)-360*60,N495-N493)</f>
        <v>0</v>
      </c>
      <c r="S494" s="55">
        <f>IF(P494=0,PI()/2,ATAN(R494/P494))</f>
        <v>1.5707963267948966</v>
      </c>
      <c r="T494" s="55">
        <f>IF(O494=0,ABS(R494*COS((J493+J495)/2)),ABS(Q494/COS(S494)))</f>
        <v>0</v>
      </c>
      <c r="U494" s="66">
        <f>IF(O494+0.0000001&lt;0,S494*180/PI()+180,(IF(R494+0.0000001&lt;0,S494*180/PI()+360,S494*180/PI())))</f>
        <v>90</v>
      </c>
      <c r="V494" s="57">
        <f>T494*1.85532</f>
        <v>0</v>
      </c>
      <c r="W494" s="57"/>
      <c r="X494" s="67"/>
      <c r="Y494" s="57">
        <f>V494*(1+X494/100)</f>
        <v>0</v>
      </c>
      <c r="Z494" s="57"/>
      <c r="AA494" s="56" t="s">
        <v>54</v>
      </c>
      <c r="AB494" s="60"/>
      <c r="AC494" s="57"/>
    </row>
    <row r="495" spans="1:29" ht="12.95" customHeight="1">
      <c r="A495" s="51">
        <f t="shared" si="5"/>
        <v>245</v>
      </c>
      <c r="B495" s="52" t="s">
        <v>55</v>
      </c>
      <c r="C495" s="53"/>
      <c r="D495" s="81"/>
      <c r="E495" s="54"/>
      <c r="F495" s="53"/>
      <c r="G495" s="81"/>
      <c r="H495" s="54"/>
      <c r="I495" s="55">
        <f>IF(OR(C495&lt;0,D495&lt;0),C495-ABS(D495)/60,C495+ABS(D495)/60)</f>
        <v>0</v>
      </c>
      <c r="J495" s="55">
        <f>I495*PI()/180</f>
        <v>0</v>
      </c>
      <c r="K495" s="55">
        <f>SIN(J495)</f>
        <v>0</v>
      </c>
      <c r="L495" s="55">
        <f>3437.747*(LN(TAN(PI()/4+J495/2))-EE*K495-(EE^2)*(K495^3)/3)</f>
        <v>-3.8166658722360578E-13</v>
      </c>
      <c r="M495" s="55">
        <f>AA*(1-1/4*EE-3/64*EE^2-5/256*EE^3)*J495-AA*(3/8*EE+3/32*EE^2+45/1024*EE^3)*SIN(2*J495)+AA*(15/256*EE^2+45/1024*EE^3)*SIN(4*J495)</f>
        <v>0</v>
      </c>
      <c r="N495" s="55">
        <f>IF(OR(F495&lt;0,G495&lt;0),60*F495-ABS(G495),60*F495+ABS(G495))</f>
        <v>0</v>
      </c>
      <c r="O495" s="55"/>
      <c r="P495" s="55"/>
      <c r="Q495" s="55"/>
      <c r="R495" s="55"/>
      <c r="S495" s="55"/>
      <c r="T495" s="55"/>
      <c r="U495" s="56"/>
      <c r="V495" s="57"/>
      <c r="W495" s="57">
        <f>W493+V494</f>
        <v>0</v>
      </c>
      <c r="X495" s="58"/>
      <c r="Y495" s="57"/>
      <c r="Z495" s="57">
        <f>Z493+Y494</f>
        <v>0</v>
      </c>
      <c r="AA495" s="59"/>
      <c r="AB495" s="60">
        <f>IF(AA494=AA492,AB493+Y494,Y494)</f>
        <v>0</v>
      </c>
      <c r="AC495" s="57" t="str">
        <f>IF(AA494=AA496,"",AB495)</f>
        <v/>
      </c>
    </row>
    <row r="496" spans="1:29" ht="12.95" customHeight="1">
      <c r="A496" s="65"/>
      <c r="B496" s="52"/>
      <c r="C496" s="53"/>
      <c r="D496" s="81"/>
      <c r="E496" s="54"/>
      <c r="F496" s="53"/>
      <c r="G496" s="81"/>
      <c r="H496" s="54"/>
      <c r="I496" s="55"/>
      <c r="J496" s="55"/>
      <c r="K496" s="55"/>
      <c r="L496" s="55"/>
      <c r="M496" s="55"/>
      <c r="N496" s="55"/>
      <c r="O496" s="55">
        <f>I497-I495</f>
        <v>0</v>
      </c>
      <c r="P496" s="55">
        <f>L497-L495</f>
        <v>0</v>
      </c>
      <c r="Q496" s="55">
        <f>M497-M495</f>
        <v>0</v>
      </c>
      <c r="R496" s="55">
        <f>IF(ABS(N497-N495)&gt;180*60,ABS(N497-N495)-360*60,N497-N495)</f>
        <v>0</v>
      </c>
      <c r="S496" s="55">
        <f>IF(P496=0,PI()/2,ATAN(R496/P496))</f>
        <v>1.5707963267948966</v>
      </c>
      <c r="T496" s="55">
        <f>IF(O496=0,ABS(R496*COS((J495+J497)/2)),ABS(Q496/COS(S496)))</f>
        <v>0</v>
      </c>
      <c r="U496" s="66">
        <f>IF(O496+0.0000001&lt;0,S496*180/PI()+180,(IF(R496+0.0000001&lt;0,S496*180/PI()+360,S496*180/PI())))</f>
        <v>90</v>
      </c>
      <c r="V496" s="57">
        <f>T496*1.85532</f>
        <v>0</v>
      </c>
      <c r="W496" s="57"/>
      <c r="X496" s="67"/>
      <c r="Y496" s="57">
        <f>V496*(1+X496/100)</f>
        <v>0</v>
      </c>
      <c r="Z496" s="57"/>
      <c r="AA496" s="56" t="s">
        <v>54</v>
      </c>
      <c r="AB496" s="60"/>
      <c r="AC496" s="57"/>
    </row>
    <row r="497" spans="1:29" ht="12.95" customHeight="1">
      <c r="A497" s="51">
        <f t="shared" si="5"/>
        <v>246</v>
      </c>
      <c r="B497" s="52" t="s">
        <v>55</v>
      </c>
      <c r="C497" s="53"/>
      <c r="D497" s="81"/>
      <c r="E497" s="54"/>
      <c r="F497" s="53"/>
      <c r="G497" s="81"/>
      <c r="H497" s="54"/>
      <c r="I497" s="55">
        <f>IF(OR(C497&lt;0,D497&lt;0),C497-ABS(D497)/60,C497+ABS(D497)/60)</f>
        <v>0</v>
      </c>
      <c r="J497" s="55">
        <f>I497*PI()/180</f>
        <v>0</v>
      </c>
      <c r="K497" s="55">
        <f>SIN(J497)</f>
        <v>0</v>
      </c>
      <c r="L497" s="55">
        <f>3437.747*(LN(TAN(PI()/4+J497/2))-EE*K497-(EE^2)*(K497^3)/3)</f>
        <v>-3.8166658722360578E-13</v>
      </c>
      <c r="M497" s="55">
        <f>AA*(1-1/4*EE-3/64*EE^2-5/256*EE^3)*J497-AA*(3/8*EE+3/32*EE^2+45/1024*EE^3)*SIN(2*J497)+AA*(15/256*EE^2+45/1024*EE^3)*SIN(4*J497)</f>
        <v>0</v>
      </c>
      <c r="N497" s="55">
        <f>IF(OR(F497&lt;0,G497&lt;0),60*F497-ABS(G497),60*F497+ABS(G497))</f>
        <v>0</v>
      </c>
      <c r="O497" s="55"/>
      <c r="P497" s="55"/>
      <c r="Q497" s="55"/>
      <c r="R497" s="55"/>
      <c r="S497" s="55"/>
      <c r="T497" s="55"/>
      <c r="U497" s="56"/>
      <c r="V497" s="57"/>
      <c r="W497" s="57">
        <f>W495+V496</f>
        <v>0</v>
      </c>
      <c r="X497" s="58"/>
      <c r="Y497" s="57"/>
      <c r="Z497" s="57">
        <f>Z495+Y496</f>
        <v>0</v>
      </c>
      <c r="AA497" s="59"/>
      <c r="AB497" s="60">
        <f>IF(AA496=AA494,AB495+Y496,Y496)</f>
        <v>0</v>
      </c>
      <c r="AC497" s="57" t="str">
        <f>IF(AA496=AA498,"",AB497)</f>
        <v/>
      </c>
    </row>
    <row r="498" spans="1:29" ht="12.95" customHeight="1">
      <c r="A498" s="65"/>
      <c r="B498" s="52"/>
      <c r="C498" s="53"/>
      <c r="D498" s="81"/>
      <c r="E498" s="54"/>
      <c r="F498" s="53"/>
      <c r="G498" s="81"/>
      <c r="H498" s="54"/>
      <c r="I498" s="55"/>
      <c r="J498" s="55"/>
      <c r="K498" s="55"/>
      <c r="L498" s="55"/>
      <c r="M498" s="55"/>
      <c r="N498" s="55"/>
      <c r="O498" s="55">
        <f>I499-I497</f>
        <v>0</v>
      </c>
      <c r="P498" s="55">
        <f>L499-L497</f>
        <v>0</v>
      </c>
      <c r="Q498" s="55">
        <f>M499-M497</f>
        <v>0</v>
      </c>
      <c r="R498" s="55">
        <f>IF(ABS(N499-N497)&gt;180*60,ABS(N499-N497)-360*60,N499-N497)</f>
        <v>0</v>
      </c>
      <c r="S498" s="55">
        <f>IF(P498=0,PI()/2,ATAN(R498/P498))</f>
        <v>1.5707963267948966</v>
      </c>
      <c r="T498" s="55">
        <f>IF(O498=0,ABS(R498*COS((J497+J499)/2)),ABS(Q498/COS(S498)))</f>
        <v>0</v>
      </c>
      <c r="U498" s="66">
        <f>IF(O498+0.0000001&lt;0,S498*180/PI()+180,(IF(R498+0.0000001&lt;0,S498*180/PI()+360,S498*180/PI())))</f>
        <v>90</v>
      </c>
      <c r="V498" s="57">
        <f>T498*1.85532</f>
        <v>0</v>
      </c>
      <c r="W498" s="57"/>
      <c r="X498" s="67"/>
      <c r="Y498" s="57">
        <f>V498*(1+X498/100)</f>
        <v>0</v>
      </c>
      <c r="Z498" s="57"/>
      <c r="AA498" s="56" t="s">
        <v>54</v>
      </c>
      <c r="AB498" s="60"/>
      <c r="AC498" s="57"/>
    </row>
    <row r="499" spans="1:29" ht="12.95" customHeight="1">
      <c r="A499" s="51">
        <f t="shared" si="5"/>
        <v>247</v>
      </c>
      <c r="B499" s="52" t="s">
        <v>55</v>
      </c>
      <c r="C499" s="53"/>
      <c r="D499" s="81"/>
      <c r="E499" s="54"/>
      <c r="F499" s="53"/>
      <c r="G499" s="81"/>
      <c r="H499" s="54"/>
      <c r="I499" s="55">
        <f>IF(OR(C499&lt;0,D499&lt;0),C499-ABS(D499)/60,C499+ABS(D499)/60)</f>
        <v>0</v>
      </c>
      <c r="J499" s="55">
        <f>I499*PI()/180</f>
        <v>0</v>
      </c>
      <c r="K499" s="55">
        <f>SIN(J499)</f>
        <v>0</v>
      </c>
      <c r="L499" s="55">
        <f>3437.747*(LN(TAN(PI()/4+J499/2))-EE*K499-(EE^2)*(K499^3)/3)</f>
        <v>-3.8166658722360578E-13</v>
      </c>
      <c r="M499" s="55">
        <f>AA*(1-1/4*EE-3/64*EE^2-5/256*EE^3)*J499-AA*(3/8*EE+3/32*EE^2+45/1024*EE^3)*SIN(2*J499)+AA*(15/256*EE^2+45/1024*EE^3)*SIN(4*J499)</f>
        <v>0</v>
      </c>
      <c r="N499" s="55">
        <f>IF(OR(F499&lt;0,G499&lt;0),60*F499-ABS(G499),60*F499+ABS(G499))</f>
        <v>0</v>
      </c>
      <c r="O499" s="55"/>
      <c r="P499" s="55"/>
      <c r="Q499" s="55"/>
      <c r="R499" s="55"/>
      <c r="S499" s="55"/>
      <c r="T499" s="55"/>
      <c r="U499" s="56"/>
      <c r="V499" s="57"/>
      <c r="W499" s="57">
        <f>W497+V498</f>
        <v>0</v>
      </c>
      <c r="X499" s="58"/>
      <c r="Y499" s="57"/>
      <c r="Z499" s="57">
        <f>Z497+Y498</f>
        <v>0</v>
      </c>
      <c r="AA499" s="59"/>
      <c r="AB499" s="60">
        <f>IF(AA498=AA496,AB497+Y498,Y498)</f>
        <v>0</v>
      </c>
      <c r="AC499" s="57" t="str">
        <f>IF(AA498=AA500,"",AB499)</f>
        <v/>
      </c>
    </row>
    <row r="500" spans="1:29" ht="12.95" customHeight="1">
      <c r="A500" s="65"/>
      <c r="B500" s="52"/>
      <c r="C500" s="53"/>
      <c r="D500" s="81"/>
      <c r="E500" s="54"/>
      <c r="F500" s="53"/>
      <c r="G500" s="81"/>
      <c r="H500" s="54"/>
      <c r="I500" s="55"/>
      <c r="J500" s="55"/>
      <c r="K500" s="55"/>
      <c r="L500" s="55"/>
      <c r="M500" s="55"/>
      <c r="N500" s="55"/>
      <c r="O500" s="55">
        <f>I501-I499</f>
        <v>0</v>
      </c>
      <c r="P500" s="55">
        <f>L501-L499</f>
        <v>0</v>
      </c>
      <c r="Q500" s="55">
        <f>M501-M499</f>
        <v>0</v>
      </c>
      <c r="R500" s="55">
        <f>IF(ABS(N501-N499)&gt;180*60,ABS(N501-N499)-360*60,N501-N499)</f>
        <v>0</v>
      </c>
      <c r="S500" s="55">
        <f>IF(P500=0,PI()/2,ATAN(R500/P500))</f>
        <v>1.5707963267948966</v>
      </c>
      <c r="T500" s="55">
        <f>IF(O500=0,ABS(R500*COS((J499+J501)/2)),ABS(Q500/COS(S500)))</f>
        <v>0</v>
      </c>
      <c r="U500" s="66">
        <f>IF(O500+0.0000001&lt;0,S500*180/PI()+180,(IF(R500+0.0000001&lt;0,S500*180/PI()+360,S500*180/PI())))</f>
        <v>90</v>
      </c>
      <c r="V500" s="57">
        <f>T500*1.85532</f>
        <v>0</v>
      </c>
      <c r="W500" s="57"/>
      <c r="X500" s="67"/>
      <c r="Y500" s="57">
        <f>V500*(1+X500/100)</f>
        <v>0</v>
      </c>
      <c r="Z500" s="57"/>
      <c r="AA500" s="56" t="s">
        <v>54</v>
      </c>
      <c r="AB500" s="60"/>
      <c r="AC500" s="57"/>
    </row>
    <row r="501" spans="1:29" ht="12.95" customHeight="1">
      <c r="A501" s="51">
        <f t="shared" si="5"/>
        <v>248</v>
      </c>
      <c r="B501" s="52" t="s">
        <v>55</v>
      </c>
      <c r="C501" s="53"/>
      <c r="D501" s="81"/>
      <c r="E501" s="54"/>
      <c r="F501" s="53"/>
      <c r="G501" s="81"/>
      <c r="H501" s="54"/>
      <c r="I501" s="55">
        <f>IF(OR(C501&lt;0,D501&lt;0),C501-ABS(D501)/60,C501+ABS(D501)/60)</f>
        <v>0</v>
      </c>
      <c r="J501" s="55">
        <f>I501*PI()/180</f>
        <v>0</v>
      </c>
      <c r="K501" s="55">
        <f>SIN(J501)</f>
        <v>0</v>
      </c>
      <c r="L501" s="55">
        <f>3437.747*(LN(TAN(PI()/4+J501/2))-EE*K501-(EE^2)*(K501^3)/3)</f>
        <v>-3.8166658722360578E-13</v>
      </c>
      <c r="M501" s="55">
        <f>AA*(1-1/4*EE-3/64*EE^2-5/256*EE^3)*J501-AA*(3/8*EE+3/32*EE^2+45/1024*EE^3)*SIN(2*J501)+AA*(15/256*EE^2+45/1024*EE^3)*SIN(4*J501)</f>
        <v>0</v>
      </c>
      <c r="N501" s="55">
        <f>IF(OR(F501&lt;0,G501&lt;0),60*F501-ABS(G501),60*F501+ABS(G501))</f>
        <v>0</v>
      </c>
      <c r="O501" s="55"/>
      <c r="P501" s="55"/>
      <c r="Q501" s="55"/>
      <c r="R501" s="55"/>
      <c r="S501" s="55"/>
      <c r="T501" s="55"/>
      <c r="U501" s="56"/>
      <c r="V501" s="57"/>
      <c r="W501" s="57">
        <f>W499+V500</f>
        <v>0</v>
      </c>
      <c r="X501" s="58"/>
      <c r="Y501" s="57"/>
      <c r="Z501" s="57">
        <f>Z499+Y500</f>
        <v>0</v>
      </c>
      <c r="AA501" s="59"/>
      <c r="AB501" s="60">
        <f>IF(AA500=AA498,AB499+Y500,Y500)</f>
        <v>0</v>
      </c>
      <c r="AC501" s="57" t="str">
        <f>IF(AA500=AA502,"",AB501)</f>
        <v/>
      </c>
    </row>
    <row r="502" spans="1:29" ht="12.95" customHeight="1">
      <c r="A502" s="65"/>
      <c r="B502" s="52"/>
      <c r="C502" s="53"/>
      <c r="D502" s="81"/>
      <c r="E502" s="54"/>
      <c r="F502" s="53"/>
      <c r="G502" s="81"/>
      <c r="H502" s="54"/>
      <c r="I502" s="55"/>
      <c r="J502" s="55"/>
      <c r="K502" s="55"/>
      <c r="L502" s="55"/>
      <c r="M502" s="55"/>
      <c r="N502" s="55"/>
      <c r="O502" s="55">
        <f>I503-I501</f>
        <v>0</v>
      </c>
      <c r="P502" s="55">
        <f>L503-L501</f>
        <v>0</v>
      </c>
      <c r="Q502" s="55">
        <f>M503-M501</f>
        <v>0</v>
      </c>
      <c r="R502" s="55">
        <f>IF(ABS(N503-N501)&gt;180*60,ABS(N503-N501)-360*60,N503-N501)</f>
        <v>0</v>
      </c>
      <c r="S502" s="55">
        <f>IF(P502=0,PI()/2,ATAN(R502/P502))</f>
        <v>1.5707963267948966</v>
      </c>
      <c r="T502" s="55">
        <f>IF(O502=0,ABS(R502*COS((J501+J503)/2)),ABS(Q502/COS(S502)))</f>
        <v>0</v>
      </c>
      <c r="U502" s="66">
        <f>IF(O502+0.0000001&lt;0,S502*180/PI()+180,(IF(R502+0.0000001&lt;0,S502*180/PI()+360,S502*180/PI())))</f>
        <v>90</v>
      </c>
      <c r="V502" s="57">
        <f>T502*1.85532</f>
        <v>0</v>
      </c>
      <c r="W502" s="57"/>
      <c r="X502" s="67"/>
      <c r="Y502" s="57">
        <f>V502*(1+X502/100)</f>
        <v>0</v>
      </c>
      <c r="Z502" s="57"/>
      <c r="AA502" s="56" t="s">
        <v>54</v>
      </c>
      <c r="AB502" s="60"/>
      <c r="AC502" s="57"/>
    </row>
    <row r="503" spans="1:29" ht="12.95" customHeight="1">
      <c r="A503" s="51">
        <f t="shared" si="5"/>
        <v>249</v>
      </c>
      <c r="B503" s="52" t="s">
        <v>55</v>
      </c>
      <c r="C503" s="53"/>
      <c r="D503" s="81"/>
      <c r="E503" s="54"/>
      <c r="F503" s="53"/>
      <c r="G503" s="81"/>
      <c r="H503" s="54"/>
      <c r="I503" s="55">
        <f>IF(OR(C503&lt;0,D503&lt;0),C503-ABS(D503)/60,C503+ABS(D503)/60)</f>
        <v>0</v>
      </c>
      <c r="J503" s="55">
        <f>I503*PI()/180</f>
        <v>0</v>
      </c>
      <c r="K503" s="55">
        <f>SIN(J503)</f>
        <v>0</v>
      </c>
      <c r="L503" s="55">
        <f>3437.747*(LN(TAN(PI()/4+J503/2))-EE*K503-(EE^2)*(K503^3)/3)</f>
        <v>-3.8166658722360578E-13</v>
      </c>
      <c r="M503" s="55">
        <f>AA*(1-1/4*EE-3/64*EE^2-5/256*EE^3)*J503-AA*(3/8*EE+3/32*EE^2+45/1024*EE^3)*SIN(2*J503)+AA*(15/256*EE^2+45/1024*EE^3)*SIN(4*J503)</f>
        <v>0</v>
      </c>
      <c r="N503" s="55">
        <f>IF(OR(F503&lt;0,G503&lt;0),60*F503-ABS(G503),60*F503+ABS(G503))</f>
        <v>0</v>
      </c>
      <c r="O503" s="55"/>
      <c r="P503" s="55"/>
      <c r="Q503" s="55"/>
      <c r="R503" s="55"/>
      <c r="S503" s="55"/>
      <c r="T503" s="55"/>
      <c r="U503" s="56"/>
      <c r="V503" s="57"/>
      <c r="W503" s="57">
        <f>W501+V502</f>
        <v>0</v>
      </c>
      <c r="X503" s="58"/>
      <c r="Y503" s="57"/>
      <c r="Z503" s="57">
        <f>Z501+Y502</f>
        <v>0</v>
      </c>
      <c r="AA503" s="59"/>
      <c r="AB503" s="60">
        <f>IF(AA502=AA500,AB501+Y502,Y502)</f>
        <v>0</v>
      </c>
      <c r="AC503" s="57" t="str">
        <f>IF(AA502=AA504,"",AB503)</f>
        <v/>
      </c>
    </row>
    <row r="504" spans="1:29" ht="12.95" customHeight="1">
      <c r="A504" s="65"/>
      <c r="B504" s="52"/>
      <c r="C504" s="53"/>
      <c r="D504" s="81"/>
      <c r="E504" s="54"/>
      <c r="F504" s="53"/>
      <c r="G504" s="81"/>
      <c r="H504" s="54"/>
      <c r="I504" s="55"/>
      <c r="J504" s="55"/>
      <c r="K504" s="55"/>
      <c r="L504" s="55"/>
      <c r="M504" s="55"/>
      <c r="N504" s="55"/>
      <c r="O504" s="55">
        <f>I505-I503</f>
        <v>0</v>
      </c>
      <c r="P504" s="55">
        <f>L505-L503</f>
        <v>0</v>
      </c>
      <c r="Q504" s="55">
        <f>M505-M503</f>
        <v>0</v>
      </c>
      <c r="R504" s="55">
        <f>IF(ABS(N505-N503)&gt;180*60,ABS(N505-N503)-360*60,N505-N503)</f>
        <v>0</v>
      </c>
      <c r="S504" s="55">
        <f>IF(P504=0,PI()/2,ATAN(R504/P504))</f>
        <v>1.5707963267948966</v>
      </c>
      <c r="T504" s="55">
        <f>IF(O504=0,ABS(R504*COS((J503+J505)/2)),ABS(Q504/COS(S504)))</f>
        <v>0</v>
      </c>
      <c r="U504" s="66">
        <f>IF(O504+0.0000001&lt;0,S504*180/PI()+180,(IF(R504+0.0000001&lt;0,S504*180/PI()+360,S504*180/PI())))</f>
        <v>90</v>
      </c>
      <c r="V504" s="57">
        <f>T504*1.85532</f>
        <v>0</v>
      </c>
      <c r="W504" s="57"/>
      <c r="X504" s="67"/>
      <c r="Y504" s="57">
        <f>V504*(1+X504/100)</f>
        <v>0</v>
      </c>
      <c r="Z504" s="57"/>
      <c r="AA504" s="56" t="s">
        <v>54</v>
      </c>
      <c r="AB504" s="60"/>
      <c r="AC504" s="57"/>
    </row>
    <row r="505" spans="1:29" ht="12.95" customHeight="1">
      <c r="A505" s="51">
        <f t="shared" si="5"/>
        <v>250</v>
      </c>
      <c r="B505" s="52" t="s">
        <v>55</v>
      </c>
      <c r="C505" s="53"/>
      <c r="D505" s="81"/>
      <c r="E505" s="54"/>
      <c r="F505" s="53"/>
      <c r="G505" s="81"/>
      <c r="H505" s="54"/>
      <c r="I505" s="55">
        <f>IF(OR(C505&lt;0,D505&lt;0),C505-ABS(D505)/60,C505+ABS(D505)/60)</f>
        <v>0</v>
      </c>
      <c r="J505" s="55">
        <f>I505*PI()/180</f>
        <v>0</v>
      </c>
      <c r="K505" s="55">
        <f>SIN(J505)</f>
        <v>0</v>
      </c>
      <c r="L505" s="55">
        <f>3437.747*(LN(TAN(PI()/4+J505/2))-EE*K505-(EE^2)*(K505^3)/3)</f>
        <v>-3.8166658722360578E-13</v>
      </c>
      <c r="M505" s="55">
        <f>AA*(1-1/4*EE-3/64*EE^2-5/256*EE^3)*J505-AA*(3/8*EE+3/32*EE^2+45/1024*EE^3)*SIN(2*J505)+AA*(15/256*EE^2+45/1024*EE^3)*SIN(4*J505)</f>
        <v>0</v>
      </c>
      <c r="N505" s="55">
        <f>IF(OR(F505&lt;0,G505&lt;0),60*F505-ABS(G505),60*F505+ABS(G505))</f>
        <v>0</v>
      </c>
      <c r="O505" s="55"/>
      <c r="P505" s="55"/>
      <c r="Q505" s="55"/>
      <c r="R505" s="55"/>
      <c r="S505" s="55"/>
      <c r="T505" s="55"/>
      <c r="U505" s="56"/>
      <c r="V505" s="57"/>
      <c r="W505" s="57">
        <f>W503+V504</f>
        <v>0</v>
      </c>
      <c r="X505" s="58"/>
      <c r="Y505" s="57"/>
      <c r="Z505" s="57">
        <f>Z503+Y504</f>
        <v>0</v>
      </c>
      <c r="AA505" s="59"/>
      <c r="AB505" s="60">
        <f>IF(AA504=AA502,AB503+Y504,Y504)</f>
        <v>0</v>
      </c>
      <c r="AC505" s="57" t="str">
        <f>IF(AA504=AA506,"",AB505)</f>
        <v/>
      </c>
    </row>
    <row r="506" spans="1:29" ht="12.95" customHeight="1">
      <c r="A506" s="65"/>
      <c r="B506" s="52"/>
      <c r="C506" s="53"/>
      <c r="D506" s="81"/>
      <c r="E506" s="54"/>
      <c r="F506" s="53"/>
      <c r="G506" s="81"/>
      <c r="H506" s="54"/>
      <c r="I506" s="55"/>
      <c r="J506" s="55"/>
      <c r="K506" s="55"/>
      <c r="L506" s="55"/>
      <c r="M506" s="55"/>
      <c r="N506" s="55"/>
      <c r="O506" s="55">
        <f>I507-I505</f>
        <v>0</v>
      </c>
      <c r="P506" s="55">
        <f>L507-L505</f>
        <v>0</v>
      </c>
      <c r="Q506" s="55">
        <f>M507-M505</f>
        <v>0</v>
      </c>
      <c r="R506" s="55">
        <f>IF(ABS(N507-N505)&gt;180*60,ABS(N507-N505)-360*60,N507-N505)</f>
        <v>0</v>
      </c>
      <c r="S506" s="55">
        <f>IF(P506=0,PI()/2,ATAN(R506/P506))</f>
        <v>1.5707963267948966</v>
      </c>
      <c r="T506" s="55">
        <f>IF(O506=0,ABS(R506*COS((J505+J507)/2)),ABS(Q506/COS(S506)))</f>
        <v>0</v>
      </c>
      <c r="U506" s="66">
        <f>IF(O506+0.0000001&lt;0,S506*180/PI()+180,(IF(R506+0.0000001&lt;0,S506*180/PI()+360,S506*180/PI())))</f>
        <v>90</v>
      </c>
      <c r="V506" s="57">
        <f>T506*1.85532</f>
        <v>0</v>
      </c>
      <c r="W506" s="57"/>
      <c r="X506" s="67"/>
      <c r="Y506" s="57">
        <f>V506*(1+X506/100)</f>
        <v>0</v>
      </c>
      <c r="Z506" s="57"/>
      <c r="AA506" s="56" t="s">
        <v>54</v>
      </c>
      <c r="AB506" s="60"/>
      <c r="AC506" s="57"/>
    </row>
    <row r="507" spans="1:29" ht="12.95" customHeight="1">
      <c r="A507" s="51">
        <f t="shared" si="5"/>
        <v>251</v>
      </c>
      <c r="B507" s="52" t="s">
        <v>55</v>
      </c>
      <c r="C507" s="53"/>
      <c r="D507" s="81"/>
      <c r="E507" s="54"/>
      <c r="F507" s="53"/>
      <c r="G507" s="81"/>
      <c r="H507" s="54"/>
      <c r="I507" s="55">
        <f>IF(OR(C507&lt;0,D507&lt;0),C507-ABS(D507)/60,C507+ABS(D507)/60)</f>
        <v>0</v>
      </c>
      <c r="J507" s="55">
        <f>I507*PI()/180</f>
        <v>0</v>
      </c>
      <c r="K507" s="55">
        <f>SIN(J507)</f>
        <v>0</v>
      </c>
      <c r="L507" s="55">
        <f>3437.747*(LN(TAN(PI()/4+J507/2))-EE*K507-(EE^2)*(K507^3)/3)</f>
        <v>-3.8166658722360578E-13</v>
      </c>
      <c r="M507" s="55">
        <f>AA*(1-1/4*EE-3/64*EE^2-5/256*EE^3)*J507-AA*(3/8*EE+3/32*EE^2+45/1024*EE^3)*SIN(2*J507)+AA*(15/256*EE^2+45/1024*EE^3)*SIN(4*J507)</f>
        <v>0</v>
      </c>
      <c r="N507" s="55">
        <f>IF(OR(F507&lt;0,G507&lt;0),60*F507-ABS(G507),60*F507+ABS(G507))</f>
        <v>0</v>
      </c>
      <c r="O507" s="55"/>
      <c r="P507" s="55"/>
      <c r="Q507" s="55"/>
      <c r="R507" s="55"/>
      <c r="S507" s="55"/>
      <c r="T507" s="55"/>
      <c r="U507" s="56"/>
      <c r="V507" s="57"/>
      <c r="W507" s="57">
        <f>W505+V506</f>
        <v>0</v>
      </c>
      <c r="X507" s="58"/>
      <c r="Y507" s="57"/>
      <c r="Z507" s="57">
        <f>Z505+Y506</f>
        <v>0</v>
      </c>
      <c r="AA507" s="59"/>
      <c r="AB507" s="60">
        <f>IF(AA506=AA504,AB505+Y506,Y506)</f>
        <v>0</v>
      </c>
      <c r="AC507" s="57" t="str">
        <f>IF(AA506=AA508,"",AB507)</f>
        <v/>
      </c>
    </row>
    <row r="508" spans="1:29" ht="12.95" customHeight="1">
      <c r="A508" s="65"/>
      <c r="B508" s="52"/>
      <c r="C508" s="53"/>
      <c r="D508" s="81"/>
      <c r="E508" s="54"/>
      <c r="F508" s="53"/>
      <c r="G508" s="81"/>
      <c r="H508" s="54"/>
      <c r="I508" s="55"/>
      <c r="J508" s="55"/>
      <c r="K508" s="55"/>
      <c r="L508" s="55"/>
      <c r="M508" s="55"/>
      <c r="N508" s="55"/>
      <c r="O508" s="55">
        <f>I509-I507</f>
        <v>0</v>
      </c>
      <c r="P508" s="55">
        <f>L509-L507</f>
        <v>0</v>
      </c>
      <c r="Q508" s="55">
        <f>M509-M507</f>
        <v>0</v>
      </c>
      <c r="R508" s="55">
        <f>IF(ABS(N509-N507)&gt;180*60,ABS(N509-N507)-360*60,N509-N507)</f>
        <v>0</v>
      </c>
      <c r="S508" s="55">
        <f>IF(P508=0,PI()/2,ATAN(R508/P508))</f>
        <v>1.5707963267948966</v>
      </c>
      <c r="T508" s="55">
        <f>IF(O508=0,ABS(R508*COS((J507+J509)/2)),ABS(Q508/COS(S508)))</f>
        <v>0</v>
      </c>
      <c r="U508" s="66">
        <f>IF(O508+0.0000001&lt;0,S508*180/PI()+180,(IF(R508+0.0000001&lt;0,S508*180/PI()+360,S508*180/PI())))</f>
        <v>90</v>
      </c>
      <c r="V508" s="57">
        <f>T508*1.85532</f>
        <v>0</v>
      </c>
      <c r="W508" s="57"/>
      <c r="X508" s="67"/>
      <c r="Y508" s="57">
        <f>V508*(1+X508/100)</f>
        <v>0</v>
      </c>
      <c r="Z508" s="57"/>
      <c r="AA508" s="56" t="s">
        <v>54</v>
      </c>
      <c r="AB508" s="60"/>
      <c r="AC508" s="57"/>
    </row>
    <row r="509" spans="1:29" ht="12.95" customHeight="1">
      <c r="A509" s="51">
        <f t="shared" si="5"/>
        <v>252</v>
      </c>
      <c r="B509" s="52" t="s">
        <v>55</v>
      </c>
      <c r="C509" s="53"/>
      <c r="D509" s="81"/>
      <c r="E509" s="54"/>
      <c r="F509" s="53"/>
      <c r="G509" s="81"/>
      <c r="H509" s="54"/>
      <c r="I509" s="55">
        <f>IF(OR(C509&lt;0,D509&lt;0),C509-ABS(D509)/60,C509+ABS(D509)/60)</f>
        <v>0</v>
      </c>
      <c r="J509" s="55">
        <f>I509*PI()/180</f>
        <v>0</v>
      </c>
      <c r="K509" s="55">
        <f>SIN(J509)</f>
        <v>0</v>
      </c>
      <c r="L509" s="55">
        <f>3437.747*(LN(TAN(PI()/4+J509/2))-EE*K509-(EE^2)*(K509^3)/3)</f>
        <v>-3.8166658722360578E-13</v>
      </c>
      <c r="M509" s="55">
        <f>AA*(1-1/4*EE-3/64*EE^2-5/256*EE^3)*J509-AA*(3/8*EE+3/32*EE^2+45/1024*EE^3)*SIN(2*J509)+AA*(15/256*EE^2+45/1024*EE^3)*SIN(4*J509)</f>
        <v>0</v>
      </c>
      <c r="N509" s="55">
        <f>IF(OR(F509&lt;0,G509&lt;0),60*F509-ABS(G509),60*F509+ABS(G509))</f>
        <v>0</v>
      </c>
      <c r="O509" s="55"/>
      <c r="P509" s="55"/>
      <c r="Q509" s="55"/>
      <c r="R509" s="55"/>
      <c r="S509" s="55"/>
      <c r="T509" s="55"/>
      <c r="U509" s="56"/>
      <c r="V509" s="57"/>
      <c r="W509" s="57">
        <f>W507+V508</f>
        <v>0</v>
      </c>
      <c r="X509" s="58"/>
      <c r="Y509" s="57"/>
      <c r="Z509" s="57">
        <f>Z507+Y508</f>
        <v>0</v>
      </c>
      <c r="AA509" s="59"/>
      <c r="AB509" s="60">
        <f>IF(AA508=AA506,AB507+Y508,Y508)</f>
        <v>0</v>
      </c>
      <c r="AC509" s="57" t="str">
        <f>IF(AA508=AA510,"",AB509)</f>
        <v/>
      </c>
    </row>
    <row r="510" spans="1:29" ht="12.95" customHeight="1">
      <c r="A510" s="65"/>
      <c r="B510" s="52"/>
      <c r="C510" s="53"/>
      <c r="D510" s="81"/>
      <c r="E510" s="54"/>
      <c r="F510" s="53"/>
      <c r="G510" s="81"/>
      <c r="H510" s="54"/>
      <c r="I510" s="55"/>
      <c r="J510" s="55"/>
      <c r="K510" s="55"/>
      <c r="L510" s="55"/>
      <c r="M510" s="55"/>
      <c r="N510" s="55"/>
      <c r="O510" s="55">
        <f>I511-I509</f>
        <v>0</v>
      </c>
      <c r="P510" s="55">
        <f>L511-L509</f>
        <v>0</v>
      </c>
      <c r="Q510" s="55">
        <f>M511-M509</f>
        <v>0</v>
      </c>
      <c r="R510" s="55">
        <f>IF(ABS(N511-N509)&gt;180*60,ABS(N511-N509)-360*60,N511-N509)</f>
        <v>0</v>
      </c>
      <c r="S510" s="55">
        <f>IF(P510=0,PI()/2,ATAN(R510/P510))</f>
        <v>1.5707963267948966</v>
      </c>
      <c r="T510" s="55">
        <f>IF(O510=0,ABS(R510*COS((J509+J511)/2)),ABS(Q510/COS(S510)))</f>
        <v>0</v>
      </c>
      <c r="U510" s="66">
        <f>IF(O510+0.0000001&lt;0,S510*180/PI()+180,(IF(R510+0.0000001&lt;0,S510*180/PI()+360,S510*180/PI())))</f>
        <v>90</v>
      </c>
      <c r="V510" s="57">
        <f>T510*1.85532</f>
        <v>0</v>
      </c>
      <c r="W510" s="57"/>
      <c r="X510" s="67"/>
      <c r="Y510" s="57">
        <f>V510*(1+X510/100)</f>
        <v>0</v>
      </c>
      <c r="Z510" s="57"/>
      <c r="AA510" s="56" t="s">
        <v>54</v>
      </c>
      <c r="AB510" s="60"/>
      <c r="AC510" s="57"/>
    </row>
    <row r="511" spans="1:29" ht="12.95" customHeight="1">
      <c r="A511" s="51">
        <f t="shared" si="5"/>
        <v>253</v>
      </c>
      <c r="B511" s="52" t="s">
        <v>55</v>
      </c>
      <c r="C511" s="53"/>
      <c r="D511" s="81"/>
      <c r="E511" s="54"/>
      <c r="F511" s="53"/>
      <c r="G511" s="81"/>
      <c r="H511" s="54"/>
      <c r="I511" s="55">
        <f>IF(OR(C511&lt;0,D511&lt;0),C511-ABS(D511)/60,C511+ABS(D511)/60)</f>
        <v>0</v>
      </c>
      <c r="J511" s="55">
        <f>I511*PI()/180</f>
        <v>0</v>
      </c>
      <c r="K511" s="55">
        <f>SIN(J511)</f>
        <v>0</v>
      </c>
      <c r="L511" s="55">
        <f>3437.747*(LN(TAN(PI()/4+J511/2))-EE*K511-(EE^2)*(K511^3)/3)</f>
        <v>-3.8166658722360578E-13</v>
      </c>
      <c r="M511" s="55">
        <f>AA*(1-1/4*EE-3/64*EE^2-5/256*EE^3)*J511-AA*(3/8*EE+3/32*EE^2+45/1024*EE^3)*SIN(2*J511)+AA*(15/256*EE^2+45/1024*EE^3)*SIN(4*J511)</f>
        <v>0</v>
      </c>
      <c r="N511" s="55">
        <f>IF(OR(F511&lt;0,G511&lt;0),60*F511-ABS(G511),60*F511+ABS(G511))</f>
        <v>0</v>
      </c>
      <c r="O511" s="55"/>
      <c r="P511" s="55"/>
      <c r="Q511" s="55"/>
      <c r="R511" s="55"/>
      <c r="S511" s="55"/>
      <c r="T511" s="55"/>
      <c r="U511" s="56"/>
      <c r="V511" s="57"/>
      <c r="W511" s="57">
        <f>W509+V510</f>
        <v>0</v>
      </c>
      <c r="X511" s="58"/>
      <c r="Y511" s="57"/>
      <c r="Z511" s="57">
        <f>Z509+Y510</f>
        <v>0</v>
      </c>
      <c r="AA511" s="59"/>
      <c r="AB511" s="60">
        <f>IF(AA510=AA508,AB509+Y510,Y510)</f>
        <v>0</v>
      </c>
      <c r="AC511" s="57" t="str">
        <f>IF(AA510=AA512,"",AB511)</f>
        <v/>
      </c>
    </row>
    <row r="512" spans="1:29" ht="12.95" customHeight="1">
      <c r="A512" s="65"/>
      <c r="B512" s="52"/>
      <c r="C512" s="53"/>
      <c r="D512" s="81"/>
      <c r="E512" s="54"/>
      <c r="F512" s="53"/>
      <c r="G512" s="81"/>
      <c r="H512" s="54"/>
      <c r="I512" s="55"/>
      <c r="J512" s="55"/>
      <c r="K512" s="55"/>
      <c r="L512" s="55"/>
      <c r="M512" s="55"/>
      <c r="N512" s="55"/>
      <c r="O512" s="55">
        <f>I513-I511</f>
        <v>0</v>
      </c>
      <c r="P512" s="55">
        <f>L513-L511</f>
        <v>0</v>
      </c>
      <c r="Q512" s="55">
        <f>M513-M511</f>
        <v>0</v>
      </c>
      <c r="R512" s="55">
        <f>IF(ABS(N513-N511)&gt;180*60,ABS(N513-N511)-360*60,N513-N511)</f>
        <v>0</v>
      </c>
      <c r="S512" s="55">
        <f>IF(P512=0,PI()/2,ATAN(R512/P512))</f>
        <v>1.5707963267948966</v>
      </c>
      <c r="T512" s="55">
        <f>IF(O512=0,ABS(R512*COS((J511+J513)/2)),ABS(Q512/COS(S512)))</f>
        <v>0</v>
      </c>
      <c r="U512" s="66">
        <f>IF(O512+0.0000001&lt;0,S512*180/PI()+180,(IF(R512+0.0000001&lt;0,S512*180/PI()+360,S512*180/PI())))</f>
        <v>90</v>
      </c>
      <c r="V512" s="57">
        <f>T512*1.85532</f>
        <v>0</v>
      </c>
      <c r="W512" s="57"/>
      <c r="X512" s="67"/>
      <c r="Y512" s="57">
        <f>V512*(1+X512/100)</f>
        <v>0</v>
      </c>
      <c r="Z512" s="57"/>
      <c r="AA512" s="56" t="s">
        <v>54</v>
      </c>
      <c r="AB512" s="60"/>
      <c r="AC512" s="57"/>
    </row>
    <row r="513" spans="1:29" ht="12.95" customHeight="1">
      <c r="A513" s="51">
        <f t="shared" si="5"/>
        <v>254</v>
      </c>
      <c r="B513" s="52" t="s">
        <v>55</v>
      </c>
      <c r="C513" s="53"/>
      <c r="D513" s="81"/>
      <c r="E513" s="54"/>
      <c r="F513" s="53"/>
      <c r="G513" s="81"/>
      <c r="H513" s="54"/>
      <c r="I513" s="55">
        <f>IF(OR(C513&lt;0,D513&lt;0),C513-ABS(D513)/60,C513+ABS(D513)/60)</f>
        <v>0</v>
      </c>
      <c r="J513" s="55">
        <f>I513*PI()/180</f>
        <v>0</v>
      </c>
      <c r="K513" s="55">
        <f>SIN(J513)</f>
        <v>0</v>
      </c>
      <c r="L513" s="55">
        <f>3437.747*(LN(TAN(PI()/4+J513/2))-EE*K513-(EE^2)*(K513^3)/3)</f>
        <v>-3.8166658722360578E-13</v>
      </c>
      <c r="M513" s="55">
        <f>AA*(1-1/4*EE-3/64*EE^2-5/256*EE^3)*J513-AA*(3/8*EE+3/32*EE^2+45/1024*EE^3)*SIN(2*J513)+AA*(15/256*EE^2+45/1024*EE^3)*SIN(4*J513)</f>
        <v>0</v>
      </c>
      <c r="N513" s="55">
        <f>IF(OR(F513&lt;0,G513&lt;0),60*F513-ABS(G513),60*F513+ABS(G513))</f>
        <v>0</v>
      </c>
      <c r="O513" s="55"/>
      <c r="P513" s="55"/>
      <c r="Q513" s="55"/>
      <c r="R513" s="55"/>
      <c r="S513" s="55"/>
      <c r="T513" s="55"/>
      <c r="U513" s="56"/>
      <c r="V513" s="57"/>
      <c r="W513" s="57">
        <f>W511+V512</f>
        <v>0</v>
      </c>
      <c r="X513" s="58"/>
      <c r="Y513" s="57"/>
      <c r="Z513" s="57">
        <f>Z511+Y512</f>
        <v>0</v>
      </c>
      <c r="AA513" s="59"/>
      <c r="AB513" s="60">
        <f>IF(AA512=AA510,AB511+Y512,Y512)</f>
        <v>0</v>
      </c>
      <c r="AC513" s="57" t="str">
        <f>IF(AA512=AA514,"",AB513)</f>
        <v/>
      </c>
    </row>
    <row r="514" spans="1:29" ht="12.95" customHeight="1">
      <c r="A514" s="65"/>
      <c r="B514" s="52"/>
      <c r="C514" s="53"/>
      <c r="D514" s="81"/>
      <c r="E514" s="54"/>
      <c r="F514" s="53"/>
      <c r="G514" s="81"/>
      <c r="H514" s="54"/>
      <c r="I514" s="55"/>
      <c r="J514" s="55"/>
      <c r="K514" s="55"/>
      <c r="L514" s="55"/>
      <c r="M514" s="55"/>
      <c r="N514" s="55"/>
      <c r="O514" s="55">
        <f>I515-I513</f>
        <v>0</v>
      </c>
      <c r="P514" s="55">
        <f>L515-L513</f>
        <v>0</v>
      </c>
      <c r="Q514" s="55">
        <f>M515-M513</f>
        <v>0</v>
      </c>
      <c r="R514" s="55">
        <f>IF(ABS(N515-N513)&gt;180*60,ABS(N515-N513)-360*60,N515-N513)</f>
        <v>0</v>
      </c>
      <c r="S514" s="55">
        <f>IF(P514=0,PI()/2,ATAN(R514/P514))</f>
        <v>1.5707963267948966</v>
      </c>
      <c r="T514" s="55">
        <f>IF(O514=0,ABS(R514*COS((J513+J515)/2)),ABS(Q514/COS(S514)))</f>
        <v>0</v>
      </c>
      <c r="U514" s="66">
        <f>IF(O514+0.0000001&lt;0,S514*180/PI()+180,(IF(R514+0.0000001&lt;0,S514*180/PI()+360,S514*180/PI())))</f>
        <v>90</v>
      </c>
      <c r="V514" s="57">
        <f>T514*1.85532</f>
        <v>0</v>
      </c>
      <c r="W514" s="57"/>
      <c r="X514" s="67"/>
      <c r="Y514" s="57">
        <f>V514*(1+X514/100)</f>
        <v>0</v>
      </c>
      <c r="Z514" s="57"/>
      <c r="AA514" s="56" t="s">
        <v>54</v>
      </c>
      <c r="AB514" s="60"/>
      <c r="AC514" s="57"/>
    </row>
    <row r="515" spans="1:29" ht="12.95" customHeight="1">
      <c r="A515" s="51">
        <f t="shared" si="5"/>
        <v>255</v>
      </c>
      <c r="B515" s="52" t="s">
        <v>55</v>
      </c>
      <c r="C515" s="53"/>
      <c r="D515" s="81"/>
      <c r="E515" s="54"/>
      <c r="F515" s="53"/>
      <c r="G515" s="81"/>
      <c r="H515" s="54"/>
      <c r="I515" s="55">
        <f>IF(OR(C515&lt;0,D515&lt;0),C515-ABS(D515)/60,C515+ABS(D515)/60)</f>
        <v>0</v>
      </c>
      <c r="J515" s="55">
        <f>I515*PI()/180</f>
        <v>0</v>
      </c>
      <c r="K515" s="55">
        <f>SIN(J515)</f>
        <v>0</v>
      </c>
      <c r="L515" s="55">
        <f>3437.747*(LN(TAN(PI()/4+J515/2))-EE*K515-(EE^2)*(K515^3)/3)</f>
        <v>-3.8166658722360578E-13</v>
      </c>
      <c r="M515" s="55">
        <f>AA*(1-1/4*EE-3/64*EE^2-5/256*EE^3)*J515-AA*(3/8*EE+3/32*EE^2+45/1024*EE^3)*SIN(2*J515)+AA*(15/256*EE^2+45/1024*EE^3)*SIN(4*J515)</f>
        <v>0</v>
      </c>
      <c r="N515" s="55">
        <f>IF(OR(F515&lt;0,G515&lt;0),60*F515-ABS(G515),60*F515+ABS(G515))</f>
        <v>0</v>
      </c>
      <c r="O515" s="55"/>
      <c r="P515" s="55"/>
      <c r="Q515" s="55"/>
      <c r="R515" s="55"/>
      <c r="S515" s="55"/>
      <c r="T515" s="55"/>
      <c r="U515" s="56"/>
      <c r="V515" s="57"/>
      <c r="W515" s="57">
        <f>W513+V514</f>
        <v>0</v>
      </c>
      <c r="X515" s="58"/>
      <c r="Y515" s="57"/>
      <c r="Z515" s="57">
        <f>Z513+Y514</f>
        <v>0</v>
      </c>
      <c r="AA515" s="59"/>
      <c r="AB515" s="60">
        <f>IF(AA514=AA512,AB513+Y514,Y514)</f>
        <v>0</v>
      </c>
      <c r="AC515" s="57" t="str">
        <f>IF(AA514=AA516,"",AB515)</f>
        <v/>
      </c>
    </row>
    <row r="516" spans="1:29" ht="12.95" customHeight="1">
      <c r="A516" s="65"/>
      <c r="B516" s="52"/>
      <c r="C516" s="53"/>
      <c r="D516" s="81"/>
      <c r="E516" s="54"/>
      <c r="F516" s="53"/>
      <c r="G516" s="81"/>
      <c r="H516" s="54"/>
      <c r="I516" s="55"/>
      <c r="J516" s="55"/>
      <c r="K516" s="55"/>
      <c r="L516" s="55"/>
      <c r="M516" s="55"/>
      <c r="N516" s="55"/>
      <c r="O516" s="55">
        <f>I517-I515</f>
        <v>0</v>
      </c>
      <c r="P516" s="55">
        <f>L517-L515</f>
        <v>0</v>
      </c>
      <c r="Q516" s="55">
        <f>M517-M515</f>
        <v>0</v>
      </c>
      <c r="R516" s="55">
        <f>IF(ABS(N517-N515)&gt;180*60,ABS(N517-N515)-360*60,N517-N515)</f>
        <v>0</v>
      </c>
      <c r="S516" s="55">
        <f>IF(P516=0,PI()/2,ATAN(R516/P516))</f>
        <v>1.5707963267948966</v>
      </c>
      <c r="T516" s="55">
        <f>IF(O516=0,ABS(R516*COS((J515+J517)/2)),ABS(Q516/COS(S516)))</f>
        <v>0</v>
      </c>
      <c r="U516" s="66">
        <f>IF(O516+0.0000001&lt;0,S516*180/PI()+180,(IF(R516+0.0000001&lt;0,S516*180/PI()+360,S516*180/PI())))</f>
        <v>90</v>
      </c>
      <c r="V516" s="57">
        <f>T516*1.85532</f>
        <v>0</v>
      </c>
      <c r="W516" s="57"/>
      <c r="X516" s="67"/>
      <c r="Y516" s="57">
        <f>V516*(1+X516/100)</f>
        <v>0</v>
      </c>
      <c r="Z516" s="57"/>
      <c r="AA516" s="56" t="s">
        <v>54</v>
      </c>
      <c r="AB516" s="60"/>
      <c r="AC516" s="57"/>
    </row>
    <row r="517" spans="1:29" ht="12.95" customHeight="1">
      <c r="A517" s="51">
        <f t="shared" si="5"/>
        <v>256</v>
      </c>
      <c r="B517" s="52" t="s">
        <v>55</v>
      </c>
      <c r="C517" s="53"/>
      <c r="D517" s="81"/>
      <c r="E517" s="54"/>
      <c r="F517" s="53"/>
      <c r="G517" s="81"/>
      <c r="H517" s="54"/>
      <c r="I517" s="55">
        <f>IF(OR(C517&lt;0,D517&lt;0),C517-ABS(D517)/60,C517+ABS(D517)/60)</f>
        <v>0</v>
      </c>
      <c r="J517" s="55">
        <f>I517*PI()/180</f>
        <v>0</v>
      </c>
      <c r="K517" s="55">
        <f>SIN(J517)</f>
        <v>0</v>
      </c>
      <c r="L517" s="55">
        <f>3437.747*(LN(TAN(PI()/4+J517/2))-EE*K517-(EE^2)*(K517^3)/3)</f>
        <v>-3.8166658722360578E-13</v>
      </c>
      <c r="M517" s="55">
        <f>AA*(1-1/4*EE-3/64*EE^2-5/256*EE^3)*J517-AA*(3/8*EE+3/32*EE^2+45/1024*EE^3)*SIN(2*J517)+AA*(15/256*EE^2+45/1024*EE^3)*SIN(4*J517)</f>
        <v>0</v>
      </c>
      <c r="N517" s="55">
        <f>IF(OR(F517&lt;0,G517&lt;0),60*F517-ABS(G517),60*F517+ABS(G517))</f>
        <v>0</v>
      </c>
      <c r="O517" s="55"/>
      <c r="P517" s="55"/>
      <c r="Q517" s="55"/>
      <c r="R517" s="55"/>
      <c r="S517" s="55"/>
      <c r="T517" s="55"/>
      <c r="U517" s="56"/>
      <c r="V517" s="57"/>
      <c r="W517" s="57">
        <f>W515+V516</f>
        <v>0</v>
      </c>
      <c r="X517" s="58"/>
      <c r="Y517" s="57"/>
      <c r="Z517" s="57">
        <f>Z515+Y516</f>
        <v>0</v>
      </c>
      <c r="AA517" s="59"/>
      <c r="AB517" s="60">
        <f>IF(AA516=AA514,AB515+Y516,Y516)</f>
        <v>0</v>
      </c>
      <c r="AC517" s="57" t="str">
        <f>IF(AA516=AA518,"",AB517)</f>
        <v/>
      </c>
    </row>
    <row r="518" spans="1:29" ht="12.95" customHeight="1">
      <c r="A518" s="65"/>
      <c r="B518" s="52"/>
      <c r="C518" s="53"/>
      <c r="D518" s="81"/>
      <c r="E518" s="54"/>
      <c r="F518" s="53"/>
      <c r="G518" s="81"/>
      <c r="H518" s="54"/>
      <c r="I518" s="55"/>
      <c r="J518" s="55"/>
      <c r="K518" s="55"/>
      <c r="L518" s="55"/>
      <c r="M518" s="55"/>
      <c r="N518" s="55"/>
      <c r="O518" s="55">
        <f>I519-I517</f>
        <v>0</v>
      </c>
      <c r="P518" s="55">
        <f>L519-L517</f>
        <v>0</v>
      </c>
      <c r="Q518" s="55">
        <f>M519-M517</f>
        <v>0</v>
      </c>
      <c r="R518" s="55">
        <f>IF(ABS(N519-N517)&gt;180*60,ABS(N519-N517)-360*60,N519-N517)</f>
        <v>0</v>
      </c>
      <c r="S518" s="55">
        <f>IF(P518=0,PI()/2,ATAN(R518/P518))</f>
        <v>1.5707963267948966</v>
      </c>
      <c r="T518" s="55">
        <f>IF(O518=0,ABS(R518*COS((J517+J519)/2)),ABS(Q518/COS(S518)))</f>
        <v>0</v>
      </c>
      <c r="U518" s="66">
        <f>IF(O518+0.0000001&lt;0,S518*180/PI()+180,(IF(R518+0.0000001&lt;0,S518*180/PI()+360,S518*180/PI())))</f>
        <v>90</v>
      </c>
      <c r="V518" s="57">
        <f>T518*1.85532</f>
        <v>0</v>
      </c>
      <c r="W518" s="57"/>
      <c r="X518" s="67"/>
      <c r="Y518" s="57">
        <f>V518*(1+X518/100)</f>
        <v>0</v>
      </c>
      <c r="Z518" s="57"/>
      <c r="AA518" s="56" t="s">
        <v>54</v>
      </c>
      <c r="AB518" s="60"/>
      <c r="AC518" s="57"/>
    </row>
    <row r="519" spans="1:29" ht="12.95" customHeight="1">
      <c r="A519" s="51">
        <f t="shared" si="5"/>
        <v>257</v>
      </c>
      <c r="B519" s="52" t="s">
        <v>55</v>
      </c>
      <c r="C519" s="53"/>
      <c r="D519" s="81"/>
      <c r="E519" s="54"/>
      <c r="F519" s="53"/>
      <c r="G519" s="81"/>
      <c r="H519" s="54"/>
      <c r="I519" s="55">
        <f>IF(OR(C519&lt;0,D519&lt;0),C519-ABS(D519)/60,C519+ABS(D519)/60)</f>
        <v>0</v>
      </c>
      <c r="J519" s="55">
        <f>I519*PI()/180</f>
        <v>0</v>
      </c>
      <c r="K519" s="55">
        <f>SIN(J519)</f>
        <v>0</v>
      </c>
      <c r="L519" s="55">
        <f>3437.747*(LN(TAN(PI()/4+J519/2))-EE*K519-(EE^2)*(K519^3)/3)</f>
        <v>-3.8166658722360578E-13</v>
      </c>
      <c r="M519" s="55">
        <f>AA*(1-1/4*EE-3/64*EE^2-5/256*EE^3)*J519-AA*(3/8*EE+3/32*EE^2+45/1024*EE^3)*SIN(2*J519)+AA*(15/256*EE^2+45/1024*EE^3)*SIN(4*J519)</f>
        <v>0</v>
      </c>
      <c r="N519" s="55">
        <f>IF(OR(F519&lt;0,G519&lt;0),60*F519-ABS(G519),60*F519+ABS(G519))</f>
        <v>0</v>
      </c>
      <c r="O519" s="55"/>
      <c r="P519" s="55"/>
      <c r="Q519" s="55"/>
      <c r="R519" s="55"/>
      <c r="S519" s="55"/>
      <c r="T519" s="55"/>
      <c r="U519" s="56"/>
      <c r="V519" s="57"/>
      <c r="W519" s="57">
        <f>W517+V518</f>
        <v>0</v>
      </c>
      <c r="X519" s="58"/>
      <c r="Y519" s="57"/>
      <c r="Z519" s="57">
        <f>Z517+Y518</f>
        <v>0</v>
      </c>
      <c r="AA519" s="59"/>
      <c r="AB519" s="60">
        <f>IF(AA518=AA516,AB517+Y518,Y518)</f>
        <v>0</v>
      </c>
      <c r="AC519" s="57" t="str">
        <f>IF(AA518=AA520,"",AB519)</f>
        <v/>
      </c>
    </row>
    <row r="520" spans="1:29" ht="12.95" customHeight="1">
      <c r="A520" s="65"/>
      <c r="B520" s="52"/>
      <c r="C520" s="53"/>
      <c r="D520" s="81"/>
      <c r="E520" s="54"/>
      <c r="F520" s="53"/>
      <c r="G520" s="81"/>
      <c r="H520" s="54"/>
      <c r="I520" s="55"/>
      <c r="J520" s="55"/>
      <c r="K520" s="55"/>
      <c r="L520" s="55"/>
      <c r="M520" s="55"/>
      <c r="N520" s="55"/>
      <c r="O520" s="55">
        <f>I521-I519</f>
        <v>0</v>
      </c>
      <c r="P520" s="55">
        <f>L521-L519</f>
        <v>0</v>
      </c>
      <c r="Q520" s="55">
        <f>M521-M519</f>
        <v>0</v>
      </c>
      <c r="R520" s="55">
        <f>IF(ABS(N521-N519)&gt;180*60,ABS(N521-N519)-360*60,N521-N519)</f>
        <v>0</v>
      </c>
      <c r="S520" s="55">
        <f>IF(P520=0,PI()/2,ATAN(R520/P520))</f>
        <v>1.5707963267948966</v>
      </c>
      <c r="T520" s="55">
        <f>IF(O520=0,ABS(R520*COS((J519+J521)/2)),ABS(Q520/COS(S520)))</f>
        <v>0</v>
      </c>
      <c r="U520" s="66">
        <f>IF(O520+0.0000001&lt;0,S520*180/PI()+180,(IF(R520+0.0000001&lt;0,S520*180/PI()+360,S520*180/PI())))</f>
        <v>90</v>
      </c>
      <c r="V520" s="57">
        <f>T520*1.85532</f>
        <v>0</v>
      </c>
      <c r="W520" s="57"/>
      <c r="X520" s="67"/>
      <c r="Y520" s="57">
        <f>V520*(1+X520/100)</f>
        <v>0</v>
      </c>
      <c r="Z520" s="57"/>
      <c r="AA520" s="56" t="s">
        <v>54</v>
      </c>
      <c r="AB520" s="60"/>
      <c r="AC520" s="57"/>
    </row>
    <row r="521" spans="1:29" ht="12.95" customHeight="1">
      <c r="A521" s="51">
        <f t="shared" si="5"/>
        <v>258</v>
      </c>
      <c r="B521" s="52" t="s">
        <v>55</v>
      </c>
      <c r="C521" s="53"/>
      <c r="D521" s="81"/>
      <c r="E521" s="54"/>
      <c r="F521" s="53"/>
      <c r="G521" s="81"/>
      <c r="H521" s="54"/>
      <c r="I521" s="55">
        <f>IF(OR(C521&lt;0,D521&lt;0),C521-ABS(D521)/60,C521+ABS(D521)/60)</f>
        <v>0</v>
      </c>
      <c r="J521" s="55">
        <f>I521*PI()/180</f>
        <v>0</v>
      </c>
      <c r="K521" s="55">
        <f>SIN(J521)</f>
        <v>0</v>
      </c>
      <c r="L521" s="55">
        <f>3437.747*(LN(TAN(PI()/4+J521/2))-EE*K521-(EE^2)*(K521^3)/3)</f>
        <v>-3.8166658722360578E-13</v>
      </c>
      <c r="M521" s="55">
        <f>AA*(1-1/4*EE-3/64*EE^2-5/256*EE^3)*J521-AA*(3/8*EE+3/32*EE^2+45/1024*EE^3)*SIN(2*J521)+AA*(15/256*EE^2+45/1024*EE^3)*SIN(4*J521)</f>
        <v>0</v>
      </c>
      <c r="N521" s="55">
        <f>IF(OR(F521&lt;0,G521&lt;0),60*F521-ABS(G521),60*F521+ABS(G521))</f>
        <v>0</v>
      </c>
      <c r="O521" s="55"/>
      <c r="P521" s="55"/>
      <c r="Q521" s="55"/>
      <c r="R521" s="55"/>
      <c r="S521" s="55"/>
      <c r="T521" s="55"/>
      <c r="U521" s="56"/>
      <c r="V521" s="57"/>
      <c r="W521" s="57">
        <f>W519+V520</f>
        <v>0</v>
      </c>
      <c r="X521" s="58"/>
      <c r="Y521" s="57"/>
      <c r="Z521" s="57">
        <f>Z519+Y520</f>
        <v>0</v>
      </c>
      <c r="AA521" s="59"/>
      <c r="AB521" s="60">
        <f>IF(AA520=AA518,AB519+Y520,Y520)</f>
        <v>0</v>
      </c>
      <c r="AC521" s="57" t="str">
        <f>IF(AA520=AA522,"",AB521)</f>
        <v/>
      </c>
    </row>
    <row r="522" spans="1:29" ht="12.95" customHeight="1">
      <c r="A522" s="65"/>
      <c r="B522" s="52"/>
      <c r="C522" s="53"/>
      <c r="D522" s="81"/>
      <c r="E522" s="54"/>
      <c r="F522" s="53"/>
      <c r="G522" s="81"/>
      <c r="H522" s="54"/>
      <c r="I522" s="55"/>
      <c r="J522" s="55"/>
      <c r="K522" s="55"/>
      <c r="L522" s="55"/>
      <c r="M522" s="55"/>
      <c r="N522" s="55"/>
      <c r="O522" s="55">
        <f>I523-I521</f>
        <v>0</v>
      </c>
      <c r="P522" s="55">
        <f>L523-L521</f>
        <v>0</v>
      </c>
      <c r="Q522" s="55">
        <f>M523-M521</f>
        <v>0</v>
      </c>
      <c r="R522" s="55">
        <f>IF(ABS(N523-N521)&gt;180*60,ABS(N523-N521)-360*60,N523-N521)</f>
        <v>0</v>
      </c>
      <c r="S522" s="55">
        <f>IF(P522=0,PI()/2,ATAN(R522/P522))</f>
        <v>1.5707963267948966</v>
      </c>
      <c r="T522" s="55">
        <f>IF(O522=0,ABS(R522*COS((J521+J523)/2)),ABS(Q522/COS(S522)))</f>
        <v>0</v>
      </c>
      <c r="U522" s="66">
        <f>IF(O522+0.0000001&lt;0,S522*180/PI()+180,(IF(R522+0.0000001&lt;0,S522*180/PI()+360,S522*180/PI())))</f>
        <v>90</v>
      </c>
      <c r="V522" s="57">
        <f>T522*1.85532</f>
        <v>0</v>
      </c>
      <c r="W522" s="57"/>
      <c r="X522" s="67"/>
      <c r="Y522" s="57">
        <f>V522*(1+X522/100)</f>
        <v>0</v>
      </c>
      <c r="Z522" s="57"/>
      <c r="AA522" s="56" t="s">
        <v>54</v>
      </c>
      <c r="AB522" s="60"/>
      <c r="AC522" s="57"/>
    </row>
    <row r="523" spans="1:29" ht="12.95" customHeight="1">
      <c r="A523" s="51">
        <f t="shared" si="5"/>
        <v>259</v>
      </c>
      <c r="B523" s="52" t="s">
        <v>55</v>
      </c>
      <c r="C523" s="53"/>
      <c r="D523" s="81"/>
      <c r="E523" s="54"/>
      <c r="F523" s="53"/>
      <c r="G523" s="81"/>
      <c r="H523" s="54"/>
      <c r="I523" s="55">
        <f>IF(OR(C523&lt;0,D523&lt;0),C523-ABS(D523)/60,C523+ABS(D523)/60)</f>
        <v>0</v>
      </c>
      <c r="J523" s="55">
        <f>I523*PI()/180</f>
        <v>0</v>
      </c>
      <c r="K523" s="55">
        <f>SIN(J523)</f>
        <v>0</v>
      </c>
      <c r="L523" s="55">
        <f>3437.747*(LN(TAN(PI()/4+J523/2))-EE*K523-(EE^2)*(K523^3)/3)</f>
        <v>-3.8166658722360578E-13</v>
      </c>
      <c r="M523" s="55">
        <f>AA*(1-1/4*EE-3/64*EE^2-5/256*EE^3)*J523-AA*(3/8*EE+3/32*EE^2+45/1024*EE^3)*SIN(2*J523)+AA*(15/256*EE^2+45/1024*EE^3)*SIN(4*J523)</f>
        <v>0</v>
      </c>
      <c r="N523" s="55">
        <f>IF(OR(F523&lt;0,G523&lt;0),60*F523-ABS(G523),60*F523+ABS(G523))</f>
        <v>0</v>
      </c>
      <c r="O523" s="55"/>
      <c r="P523" s="55"/>
      <c r="Q523" s="55"/>
      <c r="R523" s="55"/>
      <c r="S523" s="55"/>
      <c r="T523" s="55"/>
      <c r="U523" s="56"/>
      <c r="V523" s="57"/>
      <c r="W523" s="57">
        <f>W521+V522</f>
        <v>0</v>
      </c>
      <c r="X523" s="58"/>
      <c r="Y523" s="57"/>
      <c r="Z523" s="57">
        <f>Z521+Y522</f>
        <v>0</v>
      </c>
      <c r="AA523" s="59"/>
      <c r="AB523" s="60">
        <f>IF(AA522=AA520,AB521+Y522,Y522)</f>
        <v>0</v>
      </c>
      <c r="AC523" s="57" t="str">
        <f>IF(AA522=AA524,"",AB523)</f>
        <v/>
      </c>
    </row>
    <row r="524" spans="1:29" ht="12.95" customHeight="1">
      <c r="A524" s="65"/>
      <c r="B524" s="52"/>
      <c r="C524" s="53"/>
      <c r="D524" s="81"/>
      <c r="E524" s="54"/>
      <c r="F524" s="53"/>
      <c r="G524" s="81"/>
      <c r="H524" s="54"/>
      <c r="I524" s="55"/>
      <c r="J524" s="55"/>
      <c r="K524" s="55"/>
      <c r="L524" s="55"/>
      <c r="M524" s="55"/>
      <c r="N524" s="55"/>
      <c r="O524" s="55">
        <f>I525-I523</f>
        <v>0</v>
      </c>
      <c r="P524" s="55">
        <f>L525-L523</f>
        <v>0</v>
      </c>
      <c r="Q524" s="55">
        <f>M525-M523</f>
        <v>0</v>
      </c>
      <c r="R524" s="55">
        <f>IF(ABS(N525-N523)&gt;180*60,ABS(N525-N523)-360*60,N525-N523)</f>
        <v>0</v>
      </c>
      <c r="S524" s="55">
        <f>IF(P524=0,PI()/2,ATAN(R524/P524))</f>
        <v>1.5707963267948966</v>
      </c>
      <c r="T524" s="55">
        <f>IF(O524=0,ABS(R524*COS((J523+J525)/2)),ABS(Q524/COS(S524)))</f>
        <v>0</v>
      </c>
      <c r="U524" s="66">
        <f>IF(O524+0.0000001&lt;0,S524*180/PI()+180,(IF(R524+0.0000001&lt;0,S524*180/PI()+360,S524*180/PI())))</f>
        <v>90</v>
      </c>
      <c r="V524" s="57">
        <f>T524*1.85532</f>
        <v>0</v>
      </c>
      <c r="W524" s="57"/>
      <c r="X524" s="67"/>
      <c r="Y524" s="57">
        <f>V524*(1+X524/100)</f>
        <v>0</v>
      </c>
      <c r="Z524" s="57"/>
      <c r="AA524" s="56" t="s">
        <v>54</v>
      </c>
      <c r="AB524" s="60"/>
      <c r="AC524" s="57"/>
    </row>
    <row r="525" spans="1:29" ht="12.95" customHeight="1">
      <c r="A525" s="51">
        <f t="shared" si="5"/>
        <v>260</v>
      </c>
      <c r="B525" s="52" t="s">
        <v>55</v>
      </c>
      <c r="C525" s="53"/>
      <c r="D525" s="81"/>
      <c r="E525" s="54"/>
      <c r="F525" s="53"/>
      <c r="G525" s="81"/>
      <c r="H525" s="54"/>
      <c r="I525" s="55">
        <f>IF(OR(C525&lt;0,D525&lt;0),C525-ABS(D525)/60,C525+ABS(D525)/60)</f>
        <v>0</v>
      </c>
      <c r="J525" s="55">
        <f>I525*PI()/180</f>
        <v>0</v>
      </c>
      <c r="K525" s="55">
        <f>SIN(J525)</f>
        <v>0</v>
      </c>
      <c r="L525" s="55">
        <f>3437.747*(LN(TAN(PI()/4+J525/2))-EE*K525-(EE^2)*(K525^3)/3)</f>
        <v>-3.8166658722360578E-13</v>
      </c>
      <c r="M525" s="55">
        <f>AA*(1-1/4*EE-3/64*EE^2-5/256*EE^3)*J525-AA*(3/8*EE+3/32*EE^2+45/1024*EE^3)*SIN(2*J525)+AA*(15/256*EE^2+45/1024*EE^3)*SIN(4*J525)</f>
        <v>0</v>
      </c>
      <c r="N525" s="55">
        <f>IF(OR(F525&lt;0,G525&lt;0),60*F525-ABS(G525),60*F525+ABS(G525))</f>
        <v>0</v>
      </c>
      <c r="O525" s="55"/>
      <c r="P525" s="55"/>
      <c r="Q525" s="55"/>
      <c r="R525" s="55"/>
      <c r="S525" s="55"/>
      <c r="T525" s="55"/>
      <c r="U525" s="56"/>
      <c r="V525" s="57"/>
      <c r="W525" s="57">
        <f>W523+V524</f>
        <v>0</v>
      </c>
      <c r="X525" s="58"/>
      <c r="Y525" s="57"/>
      <c r="Z525" s="57">
        <f>Z523+Y524</f>
        <v>0</v>
      </c>
      <c r="AA525" s="59"/>
      <c r="AB525" s="60">
        <f>IF(AA524=AA522,AB523+Y524,Y524)</f>
        <v>0</v>
      </c>
      <c r="AC525" s="57" t="str">
        <f>IF(AA524=AA526,"",AB525)</f>
        <v/>
      </c>
    </row>
    <row r="526" spans="1:29" ht="12.95" customHeight="1">
      <c r="A526" s="65"/>
      <c r="B526" s="52"/>
      <c r="C526" s="53"/>
      <c r="D526" s="81"/>
      <c r="E526" s="54"/>
      <c r="F526" s="53"/>
      <c r="G526" s="81"/>
      <c r="H526" s="54"/>
      <c r="I526" s="55"/>
      <c r="J526" s="55"/>
      <c r="K526" s="55"/>
      <c r="L526" s="55"/>
      <c r="M526" s="55"/>
      <c r="N526" s="55"/>
      <c r="O526" s="55">
        <f>I527-I525</f>
        <v>0</v>
      </c>
      <c r="P526" s="55">
        <f>L527-L525</f>
        <v>0</v>
      </c>
      <c r="Q526" s="55">
        <f>M527-M525</f>
        <v>0</v>
      </c>
      <c r="R526" s="55">
        <f>IF(ABS(N527-N525)&gt;180*60,ABS(N527-N525)-360*60,N527-N525)</f>
        <v>0</v>
      </c>
      <c r="S526" s="55">
        <f>IF(P526=0,PI()/2,ATAN(R526/P526))</f>
        <v>1.5707963267948966</v>
      </c>
      <c r="T526" s="55">
        <f>IF(O526=0,ABS(R526*COS((J525+J527)/2)),ABS(Q526/COS(S526)))</f>
        <v>0</v>
      </c>
      <c r="U526" s="66">
        <f>IF(O526+0.0000001&lt;0,S526*180/PI()+180,(IF(R526+0.0000001&lt;0,S526*180/PI()+360,S526*180/PI())))</f>
        <v>90</v>
      </c>
      <c r="V526" s="57">
        <f>T526*1.85532</f>
        <v>0</v>
      </c>
      <c r="W526" s="57"/>
      <c r="X526" s="67"/>
      <c r="Y526" s="57">
        <f>V526*(1+X526/100)</f>
        <v>0</v>
      </c>
      <c r="Z526" s="57"/>
      <c r="AA526" s="56" t="s">
        <v>54</v>
      </c>
      <c r="AB526" s="60"/>
      <c r="AC526" s="57"/>
    </row>
    <row r="527" spans="1:29" ht="12.95" customHeight="1">
      <c r="A527" s="51">
        <f t="shared" si="5"/>
        <v>261</v>
      </c>
      <c r="B527" s="52" t="s">
        <v>55</v>
      </c>
      <c r="C527" s="53"/>
      <c r="D527" s="81"/>
      <c r="E527" s="54"/>
      <c r="F527" s="53"/>
      <c r="G527" s="81"/>
      <c r="H527" s="54"/>
      <c r="I527" s="55">
        <f>IF(OR(C527&lt;0,D527&lt;0),C527-ABS(D527)/60,C527+ABS(D527)/60)</f>
        <v>0</v>
      </c>
      <c r="J527" s="55">
        <f>I527*PI()/180</f>
        <v>0</v>
      </c>
      <c r="K527" s="55">
        <f>SIN(J527)</f>
        <v>0</v>
      </c>
      <c r="L527" s="55">
        <f>3437.747*(LN(TAN(PI()/4+J527/2))-EE*K527-(EE^2)*(K527^3)/3)</f>
        <v>-3.8166658722360578E-13</v>
      </c>
      <c r="M527" s="55">
        <f>AA*(1-1/4*EE-3/64*EE^2-5/256*EE^3)*J527-AA*(3/8*EE+3/32*EE^2+45/1024*EE^3)*SIN(2*J527)+AA*(15/256*EE^2+45/1024*EE^3)*SIN(4*J527)</f>
        <v>0</v>
      </c>
      <c r="N527" s="55">
        <f>IF(OR(F527&lt;0,G527&lt;0),60*F527-ABS(G527),60*F527+ABS(G527))</f>
        <v>0</v>
      </c>
      <c r="O527" s="55"/>
      <c r="P527" s="55"/>
      <c r="Q527" s="55"/>
      <c r="R527" s="55"/>
      <c r="S527" s="55"/>
      <c r="T527" s="55"/>
      <c r="U527" s="56"/>
      <c r="V527" s="57"/>
      <c r="W527" s="57">
        <f>W525+V526</f>
        <v>0</v>
      </c>
      <c r="X527" s="58"/>
      <c r="Y527" s="57"/>
      <c r="Z527" s="57">
        <f>Z525+Y526</f>
        <v>0</v>
      </c>
      <c r="AA527" s="59"/>
      <c r="AB527" s="60">
        <f>IF(AA526=AA524,AB525+Y526,Y526)</f>
        <v>0</v>
      </c>
      <c r="AC527" s="57" t="str">
        <f>IF(AA526=AA528,"",AB527)</f>
        <v/>
      </c>
    </row>
    <row r="528" spans="1:29" ht="12.95" customHeight="1">
      <c r="A528" s="65"/>
      <c r="B528" s="52"/>
      <c r="C528" s="53"/>
      <c r="D528" s="81"/>
      <c r="E528" s="54"/>
      <c r="F528" s="53"/>
      <c r="G528" s="81"/>
      <c r="H528" s="54"/>
      <c r="I528" s="55"/>
      <c r="J528" s="55"/>
      <c r="K528" s="55"/>
      <c r="L528" s="55"/>
      <c r="M528" s="55"/>
      <c r="N528" s="55"/>
      <c r="O528" s="55">
        <f>I529-I527</f>
        <v>0</v>
      </c>
      <c r="P528" s="55">
        <f>L529-L527</f>
        <v>0</v>
      </c>
      <c r="Q528" s="55">
        <f>M529-M527</f>
        <v>0</v>
      </c>
      <c r="R528" s="55">
        <f>IF(ABS(N529-N527)&gt;180*60,ABS(N529-N527)-360*60,N529-N527)</f>
        <v>0</v>
      </c>
      <c r="S528" s="55">
        <f>IF(P528=0,PI()/2,ATAN(R528/P528))</f>
        <v>1.5707963267948966</v>
      </c>
      <c r="T528" s="55">
        <f>IF(O528=0,ABS(R528*COS((J527+J529)/2)),ABS(Q528/COS(S528)))</f>
        <v>0</v>
      </c>
      <c r="U528" s="66">
        <f>IF(O528+0.0000001&lt;0,S528*180/PI()+180,(IF(R528+0.0000001&lt;0,S528*180/PI()+360,S528*180/PI())))</f>
        <v>90</v>
      </c>
      <c r="V528" s="57">
        <f>T528*1.85532</f>
        <v>0</v>
      </c>
      <c r="W528" s="57"/>
      <c r="X528" s="67"/>
      <c r="Y528" s="57">
        <f>V528*(1+X528/100)</f>
        <v>0</v>
      </c>
      <c r="Z528" s="57"/>
      <c r="AA528" s="56" t="s">
        <v>54</v>
      </c>
      <c r="AB528" s="60"/>
      <c r="AC528" s="57"/>
    </row>
    <row r="529" spans="1:29" ht="12.95" customHeight="1">
      <c r="A529" s="51">
        <f t="shared" si="5"/>
        <v>262</v>
      </c>
      <c r="B529" s="52" t="s">
        <v>55</v>
      </c>
      <c r="C529" s="53"/>
      <c r="D529" s="81"/>
      <c r="E529" s="54"/>
      <c r="F529" s="53"/>
      <c r="G529" s="81"/>
      <c r="H529" s="54"/>
      <c r="I529" s="55">
        <f>IF(OR(C529&lt;0,D529&lt;0),C529-ABS(D529)/60,C529+ABS(D529)/60)</f>
        <v>0</v>
      </c>
      <c r="J529" s="55">
        <f>I529*PI()/180</f>
        <v>0</v>
      </c>
      <c r="K529" s="55">
        <f>SIN(J529)</f>
        <v>0</v>
      </c>
      <c r="L529" s="55">
        <f>3437.747*(LN(TAN(PI()/4+J529/2))-EE*K529-(EE^2)*(K529^3)/3)</f>
        <v>-3.8166658722360578E-13</v>
      </c>
      <c r="M529" s="55">
        <f>AA*(1-1/4*EE-3/64*EE^2-5/256*EE^3)*J529-AA*(3/8*EE+3/32*EE^2+45/1024*EE^3)*SIN(2*J529)+AA*(15/256*EE^2+45/1024*EE^3)*SIN(4*J529)</f>
        <v>0</v>
      </c>
      <c r="N529" s="55">
        <f>IF(OR(F529&lt;0,G529&lt;0),60*F529-ABS(G529),60*F529+ABS(G529))</f>
        <v>0</v>
      </c>
      <c r="O529" s="55"/>
      <c r="P529" s="55"/>
      <c r="Q529" s="55"/>
      <c r="R529" s="55"/>
      <c r="S529" s="55"/>
      <c r="T529" s="55"/>
      <c r="U529" s="56"/>
      <c r="V529" s="57"/>
      <c r="W529" s="57">
        <f>W527+V528</f>
        <v>0</v>
      </c>
      <c r="X529" s="58"/>
      <c r="Y529" s="57"/>
      <c r="Z529" s="57">
        <f>Z527+Y528</f>
        <v>0</v>
      </c>
      <c r="AA529" s="59"/>
      <c r="AB529" s="60">
        <f>IF(AA528=AA526,AB527+Y528,Y528)</f>
        <v>0</v>
      </c>
      <c r="AC529" s="57" t="str">
        <f>IF(AA528=AA530,"",AB529)</f>
        <v/>
      </c>
    </row>
    <row r="530" spans="1:29" ht="12.95" customHeight="1">
      <c r="A530" s="65"/>
      <c r="B530" s="52"/>
      <c r="C530" s="53"/>
      <c r="D530" s="81"/>
      <c r="E530" s="54"/>
      <c r="F530" s="53"/>
      <c r="G530" s="81"/>
      <c r="H530" s="54"/>
      <c r="I530" s="55"/>
      <c r="J530" s="55"/>
      <c r="K530" s="55"/>
      <c r="L530" s="55"/>
      <c r="M530" s="55"/>
      <c r="N530" s="55"/>
      <c r="O530" s="55">
        <f>I531-I529</f>
        <v>0</v>
      </c>
      <c r="P530" s="55">
        <f>L531-L529</f>
        <v>0</v>
      </c>
      <c r="Q530" s="55">
        <f>M531-M529</f>
        <v>0</v>
      </c>
      <c r="R530" s="55">
        <f>IF(ABS(N531-N529)&gt;180*60,ABS(N531-N529)-360*60,N531-N529)</f>
        <v>0</v>
      </c>
      <c r="S530" s="55">
        <f>IF(P530=0,PI()/2,ATAN(R530/P530))</f>
        <v>1.5707963267948966</v>
      </c>
      <c r="T530" s="55">
        <f>IF(O530=0,ABS(R530*COS((J529+J531)/2)),ABS(Q530/COS(S530)))</f>
        <v>0</v>
      </c>
      <c r="U530" s="66">
        <f>IF(O530+0.0000001&lt;0,S530*180/PI()+180,(IF(R530+0.0000001&lt;0,S530*180/PI()+360,S530*180/PI())))</f>
        <v>90</v>
      </c>
      <c r="V530" s="57">
        <f>T530*1.85532</f>
        <v>0</v>
      </c>
      <c r="W530" s="57"/>
      <c r="X530" s="67"/>
      <c r="Y530" s="57">
        <f>V530*(1+X530/100)</f>
        <v>0</v>
      </c>
      <c r="Z530" s="57"/>
      <c r="AA530" s="56" t="s">
        <v>54</v>
      </c>
      <c r="AB530" s="60"/>
      <c r="AC530" s="57"/>
    </row>
    <row r="531" spans="1:29" ht="12.95" customHeight="1">
      <c r="A531" s="51">
        <f t="shared" si="5"/>
        <v>263</v>
      </c>
      <c r="B531" s="52" t="s">
        <v>55</v>
      </c>
      <c r="C531" s="53"/>
      <c r="D531" s="81"/>
      <c r="E531" s="54"/>
      <c r="F531" s="53"/>
      <c r="G531" s="81"/>
      <c r="H531" s="54"/>
      <c r="I531" s="55">
        <f>IF(OR(C531&lt;0,D531&lt;0),C531-ABS(D531)/60,C531+ABS(D531)/60)</f>
        <v>0</v>
      </c>
      <c r="J531" s="55">
        <f>I531*PI()/180</f>
        <v>0</v>
      </c>
      <c r="K531" s="55">
        <f>SIN(J531)</f>
        <v>0</v>
      </c>
      <c r="L531" s="55">
        <f>3437.747*(LN(TAN(PI()/4+J531/2))-EE*K531-(EE^2)*(K531^3)/3)</f>
        <v>-3.8166658722360578E-13</v>
      </c>
      <c r="M531" s="55">
        <f>AA*(1-1/4*EE-3/64*EE^2-5/256*EE^3)*J531-AA*(3/8*EE+3/32*EE^2+45/1024*EE^3)*SIN(2*J531)+AA*(15/256*EE^2+45/1024*EE^3)*SIN(4*J531)</f>
        <v>0</v>
      </c>
      <c r="N531" s="55">
        <f>IF(OR(F531&lt;0,G531&lt;0),60*F531-ABS(G531),60*F531+ABS(G531))</f>
        <v>0</v>
      </c>
      <c r="O531" s="55"/>
      <c r="P531" s="55"/>
      <c r="Q531" s="55"/>
      <c r="R531" s="55"/>
      <c r="S531" s="55"/>
      <c r="T531" s="55"/>
      <c r="U531" s="56"/>
      <c r="V531" s="57"/>
      <c r="W531" s="57">
        <f>W529+V530</f>
        <v>0</v>
      </c>
      <c r="X531" s="58"/>
      <c r="Y531" s="57"/>
      <c r="Z531" s="57">
        <f>Z529+Y530</f>
        <v>0</v>
      </c>
      <c r="AA531" s="59"/>
      <c r="AB531" s="60">
        <f>IF(AA530=AA528,AB529+Y530,Y530)</f>
        <v>0</v>
      </c>
      <c r="AC531" s="57" t="str">
        <f>IF(AA530=AA532,"",AB531)</f>
        <v/>
      </c>
    </row>
    <row r="532" spans="1:29" ht="12.95" customHeight="1">
      <c r="A532" s="65"/>
      <c r="B532" s="52"/>
      <c r="C532" s="53"/>
      <c r="D532" s="81"/>
      <c r="E532" s="54"/>
      <c r="F532" s="53"/>
      <c r="G532" s="81"/>
      <c r="H532" s="54"/>
      <c r="I532" s="55"/>
      <c r="J532" s="55"/>
      <c r="K532" s="55"/>
      <c r="L532" s="55"/>
      <c r="M532" s="55"/>
      <c r="N532" s="55"/>
      <c r="O532" s="55">
        <f>I533-I531</f>
        <v>0</v>
      </c>
      <c r="P532" s="55">
        <f>L533-L531</f>
        <v>0</v>
      </c>
      <c r="Q532" s="55">
        <f>M533-M531</f>
        <v>0</v>
      </c>
      <c r="R532" s="55">
        <f>IF(ABS(N533-N531)&gt;180*60,ABS(N533-N531)-360*60,N533-N531)</f>
        <v>0</v>
      </c>
      <c r="S532" s="55">
        <f>IF(P532=0,PI()/2,ATAN(R532/P532))</f>
        <v>1.5707963267948966</v>
      </c>
      <c r="T532" s="55">
        <f>IF(O532=0,ABS(R532*COS((J531+J533)/2)),ABS(Q532/COS(S532)))</f>
        <v>0</v>
      </c>
      <c r="U532" s="66">
        <f>IF(O532+0.0000001&lt;0,S532*180/PI()+180,(IF(R532+0.0000001&lt;0,S532*180/PI()+360,S532*180/PI())))</f>
        <v>90</v>
      </c>
      <c r="V532" s="57">
        <f>T532*1.85532</f>
        <v>0</v>
      </c>
      <c r="W532" s="57"/>
      <c r="X532" s="67"/>
      <c r="Y532" s="57">
        <f>V532*(1+X532/100)</f>
        <v>0</v>
      </c>
      <c r="Z532" s="57"/>
      <c r="AA532" s="56" t="s">
        <v>54</v>
      </c>
      <c r="AB532" s="60"/>
      <c r="AC532" s="57"/>
    </row>
    <row r="533" spans="1:29" ht="12.95" customHeight="1">
      <c r="A533" s="51">
        <f t="shared" si="5"/>
        <v>264</v>
      </c>
      <c r="B533" s="52" t="s">
        <v>55</v>
      </c>
      <c r="C533" s="53"/>
      <c r="D533" s="81"/>
      <c r="E533" s="54"/>
      <c r="F533" s="53"/>
      <c r="G533" s="81"/>
      <c r="H533" s="54"/>
      <c r="I533" s="55">
        <f>IF(OR(C533&lt;0,D533&lt;0),C533-ABS(D533)/60,C533+ABS(D533)/60)</f>
        <v>0</v>
      </c>
      <c r="J533" s="55">
        <f>I533*PI()/180</f>
        <v>0</v>
      </c>
      <c r="K533" s="55">
        <f>SIN(J533)</f>
        <v>0</v>
      </c>
      <c r="L533" s="55">
        <f>3437.747*(LN(TAN(PI()/4+J533/2))-EE*K533-(EE^2)*(K533^3)/3)</f>
        <v>-3.8166658722360578E-13</v>
      </c>
      <c r="M533" s="55">
        <f>AA*(1-1/4*EE-3/64*EE^2-5/256*EE^3)*J533-AA*(3/8*EE+3/32*EE^2+45/1024*EE^3)*SIN(2*J533)+AA*(15/256*EE^2+45/1024*EE^3)*SIN(4*J533)</f>
        <v>0</v>
      </c>
      <c r="N533" s="55">
        <f>IF(OR(F533&lt;0,G533&lt;0),60*F533-ABS(G533),60*F533+ABS(G533))</f>
        <v>0</v>
      </c>
      <c r="O533" s="55"/>
      <c r="P533" s="55"/>
      <c r="Q533" s="55"/>
      <c r="R533" s="55"/>
      <c r="S533" s="55"/>
      <c r="T533" s="55"/>
      <c r="U533" s="56"/>
      <c r="V533" s="57"/>
      <c r="W533" s="57">
        <f>W531+V532</f>
        <v>0</v>
      </c>
      <c r="X533" s="58"/>
      <c r="Y533" s="57"/>
      <c r="Z533" s="57">
        <f>Z531+Y532</f>
        <v>0</v>
      </c>
      <c r="AA533" s="59"/>
      <c r="AB533" s="60">
        <f>IF(AA532=AA530,AB531+Y532,Y532)</f>
        <v>0</v>
      </c>
      <c r="AC533" s="57" t="str">
        <f>IF(AA532=AA534,"",AB533)</f>
        <v/>
      </c>
    </row>
    <row r="534" spans="1:29" ht="12.95" customHeight="1">
      <c r="A534" s="65"/>
      <c r="B534" s="52"/>
      <c r="C534" s="53"/>
      <c r="D534" s="81"/>
      <c r="E534" s="54"/>
      <c r="F534" s="53"/>
      <c r="G534" s="81"/>
      <c r="H534" s="54"/>
      <c r="I534" s="55"/>
      <c r="J534" s="55"/>
      <c r="K534" s="55"/>
      <c r="L534" s="55"/>
      <c r="M534" s="55"/>
      <c r="N534" s="55"/>
      <c r="O534" s="55">
        <f>I535-I533</f>
        <v>0</v>
      </c>
      <c r="P534" s="55">
        <f>L535-L533</f>
        <v>0</v>
      </c>
      <c r="Q534" s="55">
        <f>M535-M533</f>
        <v>0</v>
      </c>
      <c r="R534" s="55">
        <f>IF(ABS(N535-N533)&gt;180*60,ABS(N535-N533)-360*60,N535-N533)</f>
        <v>0</v>
      </c>
      <c r="S534" s="55">
        <f>IF(P534=0,PI()/2,ATAN(R534/P534))</f>
        <v>1.5707963267948966</v>
      </c>
      <c r="T534" s="55">
        <f>IF(O534=0,ABS(R534*COS((J533+J535)/2)),ABS(Q534/COS(S534)))</f>
        <v>0</v>
      </c>
      <c r="U534" s="66">
        <f>IF(O534+0.0000001&lt;0,S534*180/PI()+180,(IF(R534+0.0000001&lt;0,S534*180/PI()+360,S534*180/PI())))</f>
        <v>90</v>
      </c>
      <c r="V534" s="57">
        <f>T534*1.85532</f>
        <v>0</v>
      </c>
      <c r="W534" s="57"/>
      <c r="X534" s="67"/>
      <c r="Y534" s="57">
        <f>V534*(1+X534/100)</f>
        <v>0</v>
      </c>
      <c r="Z534" s="57"/>
      <c r="AA534" s="56" t="s">
        <v>54</v>
      </c>
      <c r="AB534" s="60"/>
      <c r="AC534" s="57"/>
    </row>
    <row r="535" spans="1:29" ht="12.95" customHeight="1">
      <c r="A535" s="51">
        <f t="shared" si="5"/>
        <v>265</v>
      </c>
      <c r="B535" s="52" t="s">
        <v>55</v>
      </c>
      <c r="C535" s="53"/>
      <c r="D535" s="81"/>
      <c r="E535" s="54"/>
      <c r="F535" s="53"/>
      <c r="G535" s="81"/>
      <c r="H535" s="54"/>
      <c r="I535" s="55">
        <f>IF(OR(C535&lt;0,D535&lt;0),C535-ABS(D535)/60,C535+ABS(D535)/60)</f>
        <v>0</v>
      </c>
      <c r="J535" s="55">
        <f>I535*PI()/180</f>
        <v>0</v>
      </c>
      <c r="K535" s="55">
        <f>SIN(J535)</f>
        <v>0</v>
      </c>
      <c r="L535" s="55">
        <f>3437.747*(LN(TAN(PI()/4+J535/2))-EE*K535-(EE^2)*(K535^3)/3)</f>
        <v>-3.8166658722360578E-13</v>
      </c>
      <c r="M535" s="55">
        <f>AA*(1-1/4*EE-3/64*EE^2-5/256*EE^3)*J535-AA*(3/8*EE+3/32*EE^2+45/1024*EE^3)*SIN(2*J535)+AA*(15/256*EE^2+45/1024*EE^3)*SIN(4*J535)</f>
        <v>0</v>
      </c>
      <c r="N535" s="55">
        <f>IF(OR(F535&lt;0,G535&lt;0),60*F535-ABS(G535),60*F535+ABS(G535))</f>
        <v>0</v>
      </c>
      <c r="O535" s="55"/>
      <c r="P535" s="55"/>
      <c r="Q535" s="55"/>
      <c r="R535" s="55"/>
      <c r="S535" s="55"/>
      <c r="T535" s="55"/>
      <c r="U535" s="56"/>
      <c r="V535" s="57"/>
      <c r="W535" s="57">
        <f>W533+V534</f>
        <v>0</v>
      </c>
      <c r="X535" s="58"/>
      <c r="Y535" s="57"/>
      <c r="Z535" s="57">
        <f>Z533+Y534</f>
        <v>0</v>
      </c>
      <c r="AA535" s="59"/>
      <c r="AB535" s="60">
        <f>IF(AA534=AA532,AB533+Y534,Y534)</f>
        <v>0</v>
      </c>
      <c r="AC535" s="57" t="str">
        <f>IF(AA534=AA536,"",AB535)</f>
        <v/>
      </c>
    </row>
    <row r="536" spans="1:29" ht="12.95" customHeight="1">
      <c r="A536" s="65"/>
      <c r="B536" s="52"/>
      <c r="C536" s="53"/>
      <c r="D536" s="81"/>
      <c r="E536" s="54"/>
      <c r="F536" s="53"/>
      <c r="G536" s="81"/>
      <c r="H536" s="54"/>
      <c r="I536" s="55"/>
      <c r="J536" s="55"/>
      <c r="K536" s="55"/>
      <c r="L536" s="55"/>
      <c r="M536" s="55"/>
      <c r="N536" s="55"/>
      <c r="O536" s="55">
        <f>I537-I535</f>
        <v>0</v>
      </c>
      <c r="P536" s="55">
        <f>L537-L535</f>
        <v>0</v>
      </c>
      <c r="Q536" s="55">
        <f>M537-M535</f>
        <v>0</v>
      </c>
      <c r="R536" s="55">
        <f>IF(ABS(N537-N535)&gt;180*60,ABS(N537-N535)-360*60,N537-N535)</f>
        <v>0</v>
      </c>
      <c r="S536" s="55">
        <f>IF(P536=0,PI()/2,ATAN(R536/P536))</f>
        <v>1.5707963267948966</v>
      </c>
      <c r="T536" s="55">
        <f>IF(O536=0,ABS(R536*COS((J535+J537)/2)),ABS(Q536/COS(S536)))</f>
        <v>0</v>
      </c>
      <c r="U536" s="66">
        <f>IF(O536+0.0000001&lt;0,S536*180/PI()+180,(IF(R536+0.0000001&lt;0,S536*180/PI()+360,S536*180/PI())))</f>
        <v>90</v>
      </c>
      <c r="V536" s="57">
        <f>T536*1.85532</f>
        <v>0</v>
      </c>
      <c r="W536" s="57"/>
      <c r="X536" s="67"/>
      <c r="Y536" s="57">
        <f>V536*(1+X536/100)</f>
        <v>0</v>
      </c>
      <c r="Z536" s="57"/>
      <c r="AA536" s="56" t="s">
        <v>54</v>
      </c>
      <c r="AB536" s="60"/>
      <c r="AC536" s="57"/>
    </row>
    <row r="537" spans="1:29" ht="12.95" customHeight="1">
      <c r="A537" s="51">
        <f t="shared" si="5"/>
        <v>266</v>
      </c>
      <c r="B537" s="52" t="s">
        <v>55</v>
      </c>
      <c r="C537" s="53"/>
      <c r="D537" s="81"/>
      <c r="E537" s="54"/>
      <c r="F537" s="53"/>
      <c r="G537" s="81"/>
      <c r="H537" s="54"/>
      <c r="I537" s="55">
        <f>IF(OR(C537&lt;0,D537&lt;0),C537-ABS(D537)/60,C537+ABS(D537)/60)</f>
        <v>0</v>
      </c>
      <c r="J537" s="55">
        <f>I537*PI()/180</f>
        <v>0</v>
      </c>
      <c r="K537" s="55">
        <f>SIN(J537)</f>
        <v>0</v>
      </c>
      <c r="L537" s="55">
        <f>3437.747*(LN(TAN(PI()/4+J537/2))-EE*K537-(EE^2)*(K537^3)/3)</f>
        <v>-3.8166658722360578E-13</v>
      </c>
      <c r="M537" s="55">
        <f>AA*(1-1/4*EE-3/64*EE^2-5/256*EE^3)*J537-AA*(3/8*EE+3/32*EE^2+45/1024*EE^3)*SIN(2*J537)+AA*(15/256*EE^2+45/1024*EE^3)*SIN(4*J537)</f>
        <v>0</v>
      </c>
      <c r="N537" s="55">
        <f>IF(OR(F537&lt;0,G537&lt;0),60*F537-ABS(G537),60*F537+ABS(G537))</f>
        <v>0</v>
      </c>
      <c r="O537" s="55"/>
      <c r="P537" s="55"/>
      <c r="Q537" s="55"/>
      <c r="R537" s="55"/>
      <c r="S537" s="55"/>
      <c r="T537" s="55"/>
      <c r="U537" s="56"/>
      <c r="V537" s="57"/>
      <c r="W537" s="57">
        <f>W535+V536</f>
        <v>0</v>
      </c>
      <c r="X537" s="58"/>
      <c r="Y537" s="57"/>
      <c r="Z537" s="57">
        <f>Z535+Y536</f>
        <v>0</v>
      </c>
      <c r="AA537" s="59"/>
      <c r="AB537" s="60">
        <f>IF(AA536=AA534,AB535+Y536,Y536)</f>
        <v>0</v>
      </c>
      <c r="AC537" s="57" t="str">
        <f>IF(AA536=AA538,"",AB537)</f>
        <v/>
      </c>
    </row>
    <row r="538" spans="1:29" ht="12.95" customHeight="1">
      <c r="A538" s="65"/>
      <c r="B538" s="52"/>
      <c r="C538" s="53"/>
      <c r="D538" s="81"/>
      <c r="E538" s="54"/>
      <c r="F538" s="53"/>
      <c r="G538" s="81"/>
      <c r="H538" s="54"/>
      <c r="I538" s="55"/>
      <c r="J538" s="55"/>
      <c r="K538" s="55"/>
      <c r="L538" s="55"/>
      <c r="M538" s="55"/>
      <c r="N538" s="55"/>
      <c r="O538" s="55">
        <f>I539-I537</f>
        <v>0</v>
      </c>
      <c r="P538" s="55">
        <f>L539-L537</f>
        <v>0</v>
      </c>
      <c r="Q538" s="55">
        <f>M539-M537</f>
        <v>0</v>
      </c>
      <c r="R538" s="55">
        <f>IF(ABS(N539-N537)&gt;180*60,ABS(N539-N537)-360*60,N539-N537)</f>
        <v>0</v>
      </c>
      <c r="S538" s="55">
        <f>IF(P538=0,PI()/2,ATAN(R538/P538))</f>
        <v>1.5707963267948966</v>
      </c>
      <c r="T538" s="55">
        <f>IF(O538=0,ABS(R538*COS((J537+J539)/2)),ABS(Q538/COS(S538)))</f>
        <v>0</v>
      </c>
      <c r="U538" s="66">
        <f>IF(O538+0.0000001&lt;0,S538*180/PI()+180,(IF(R538+0.0000001&lt;0,S538*180/PI()+360,S538*180/PI())))</f>
        <v>90</v>
      </c>
      <c r="V538" s="57">
        <f>T538*1.85532</f>
        <v>0</v>
      </c>
      <c r="W538" s="57"/>
      <c r="X538" s="67"/>
      <c r="Y538" s="57">
        <f>V538*(1+X538/100)</f>
        <v>0</v>
      </c>
      <c r="Z538" s="57"/>
      <c r="AA538" s="56" t="s">
        <v>54</v>
      </c>
      <c r="AB538" s="60"/>
      <c r="AC538" s="57"/>
    </row>
    <row r="539" spans="1:29" ht="12.95" customHeight="1">
      <c r="A539" s="51">
        <f t="shared" si="5"/>
        <v>267</v>
      </c>
      <c r="B539" s="52" t="s">
        <v>55</v>
      </c>
      <c r="C539" s="53"/>
      <c r="D539" s="81"/>
      <c r="E539" s="54"/>
      <c r="F539" s="53"/>
      <c r="G539" s="81"/>
      <c r="H539" s="54"/>
      <c r="I539" s="55">
        <f>IF(OR(C539&lt;0,D539&lt;0),C539-ABS(D539)/60,C539+ABS(D539)/60)</f>
        <v>0</v>
      </c>
      <c r="J539" s="55">
        <f>I539*PI()/180</f>
        <v>0</v>
      </c>
      <c r="K539" s="55">
        <f>SIN(J539)</f>
        <v>0</v>
      </c>
      <c r="L539" s="55">
        <f>3437.747*(LN(TAN(PI()/4+J539/2))-EE*K539-(EE^2)*(K539^3)/3)</f>
        <v>-3.8166658722360578E-13</v>
      </c>
      <c r="M539" s="55">
        <f>AA*(1-1/4*EE-3/64*EE^2-5/256*EE^3)*J539-AA*(3/8*EE+3/32*EE^2+45/1024*EE^3)*SIN(2*J539)+AA*(15/256*EE^2+45/1024*EE^3)*SIN(4*J539)</f>
        <v>0</v>
      </c>
      <c r="N539" s="55">
        <f>IF(OR(F539&lt;0,G539&lt;0),60*F539-ABS(G539),60*F539+ABS(G539))</f>
        <v>0</v>
      </c>
      <c r="O539" s="55"/>
      <c r="P539" s="55"/>
      <c r="Q539" s="55"/>
      <c r="R539" s="55"/>
      <c r="S539" s="55"/>
      <c r="T539" s="55"/>
      <c r="U539" s="56"/>
      <c r="V539" s="57"/>
      <c r="W539" s="57">
        <f>W537+V538</f>
        <v>0</v>
      </c>
      <c r="X539" s="58"/>
      <c r="Y539" s="57"/>
      <c r="Z539" s="57">
        <f>Z537+Y538</f>
        <v>0</v>
      </c>
      <c r="AA539" s="59"/>
      <c r="AB539" s="60">
        <f>IF(AA538=AA536,AB537+Y538,Y538)</f>
        <v>0</v>
      </c>
      <c r="AC539" s="57" t="str">
        <f>IF(AA538=AA540,"",AB539)</f>
        <v/>
      </c>
    </row>
    <row r="540" spans="1:29" ht="12.95" customHeight="1">
      <c r="A540" s="65"/>
      <c r="B540" s="52"/>
      <c r="C540" s="53"/>
      <c r="D540" s="81"/>
      <c r="E540" s="54"/>
      <c r="F540" s="53"/>
      <c r="G540" s="81"/>
      <c r="H540" s="54"/>
      <c r="I540" s="55"/>
      <c r="J540" s="55"/>
      <c r="K540" s="55"/>
      <c r="L540" s="55"/>
      <c r="M540" s="55"/>
      <c r="N540" s="55"/>
      <c r="O540" s="55">
        <f>I541-I539</f>
        <v>0</v>
      </c>
      <c r="P540" s="55">
        <f>L541-L539</f>
        <v>0</v>
      </c>
      <c r="Q540" s="55">
        <f>M541-M539</f>
        <v>0</v>
      </c>
      <c r="R540" s="55">
        <f>IF(ABS(N541-N539)&gt;180*60,ABS(N541-N539)-360*60,N541-N539)</f>
        <v>0</v>
      </c>
      <c r="S540" s="55">
        <f>IF(P540=0,PI()/2,ATAN(R540/P540))</f>
        <v>1.5707963267948966</v>
      </c>
      <c r="T540" s="55">
        <f>IF(O540=0,ABS(R540*COS((J539+J541)/2)),ABS(Q540/COS(S540)))</f>
        <v>0</v>
      </c>
      <c r="U540" s="66">
        <f>IF(O540+0.0000001&lt;0,S540*180/PI()+180,(IF(R540+0.0000001&lt;0,S540*180/PI()+360,S540*180/PI())))</f>
        <v>90</v>
      </c>
      <c r="V540" s="57">
        <f>T540*1.85532</f>
        <v>0</v>
      </c>
      <c r="W540" s="57"/>
      <c r="X540" s="67"/>
      <c r="Y540" s="57">
        <f>V540*(1+X540/100)</f>
        <v>0</v>
      </c>
      <c r="Z540" s="57"/>
      <c r="AA540" s="56" t="s">
        <v>54</v>
      </c>
      <c r="AB540" s="60"/>
      <c r="AC540" s="57"/>
    </row>
    <row r="541" spans="1:29" ht="12.95" customHeight="1">
      <c r="A541" s="51">
        <f t="shared" si="5"/>
        <v>268</v>
      </c>
      <c r="B541" s="52" t="s">
        <v>55</v>
      </c>
      <c r="C541" s="53"/>
      <c r="D541" s="81"/>
      <c r="E541" s="54"/>
      <c r="F541" s="53"/>
      <c r="G541" s="81"/>
      <c r="H541" s="54"/>
      <c r="I541" s="55">
        <f>IF(OR(C541&lt;0,D541&lt;0),C541-ABS(D541)/60,C541+ABS(D541)/60)</f>
        <v>0</v>
      </c>
      <c r="J541" s="55">
        <f>I541*PI()/180</f>
        <v>0</v>
      </c>
      <c r="K541" s="55">
        <f>SIN(J541)</f>
        <v>0</v>
      </c>
      <c r="L541" s="55">
        <f>3437.747*(LN(TAN(PI()/4+J541/2))-EE*K541-(EE^2)*(K541^3)/3)</f>
        <v>-3.8166658722360578E-13</v>
      </c>
      <c r="M541" s="55">
        <f>AA*(1-1/4*EE-3/64*EE^2-5/256*EE^3)*J541-AA*(3/8*EE+3/32*EE^2+45/1024*EE^3)*SIN(2*J541)+AA*(15/256*EE^2+45/1024*EE^3)*SIN(4*J541)</f>
        <v>0</v>
      </c>
      <c r="N541" s="55">
        <f>IF(OR(F541&lt;0,G541&lt;0),60*F541-ABS(G541),60*F541+ABS(G541))</f>
        <v>0</v>
      </c>
      <c r="O541" s="55"/>
      <c r="P541" s="55"/>
      <c r="Q541" s="55"/>
      <c r="R541" s="55"/>
      <c r="S541" s="55"/>
      <c r="T541" s="55"/>
      <c r="U541" s="56"/>
      <c r="V541" s="57"/>
      <c r="W541" s="57">
        <f>W539+V540</f>
        <v>0</v>
      </c>
      <c r="X541" s="58"/>
      <c r="Y541" s="57"/>
      <c r="Z541" s="57">
        <f>Z539+Y540</f>
        <v>0</v>
      </c>
      <c r="AA541" s="59"/>
      <c r="AB541" s="60">
        <f>IF(AA540=AA538,AB539+Y540,Y540)</f>
        <v>0</v>
      </c>
      <c r="AC541" s="57" t="str">
        <f>IF(AA540=AA542,"",AB541)</f>
        <v/>
      </c>
    </row>
    <row r="542" spans="1:29" ht="12.95" customHeight="1">
      <c r="A542" s="65"/>
      <c r="B542" s="52"/>
      <c r="C542" s="53"/>
      <c r="D542" s="81"/>
      <c r="E542" s="54"/>
      <c r="F542" s="53"/>
      <c r="G542" s="81"/>
      <c r="H542" s="54"/>
      <c r="I542" s="55"/>
      <c r="J542" s="55"/>
      <c r="K542" s="55"/>
      <c r="L542" s="55"/>
      <c r="M542" s="55"/>
      <c r="N542" s="55"/>
      <c r="O542" s="55">
        <f>I543-I541</f>
        <v>0</v>
      </c>
      <c r="P542" s="55">
        <f>L543-L541</f>
        <v>0</v>
      </c>
      <c r="Q542" s="55">
        <f>M543-M541</f>
        <v>0</v>
      </c>
      <c r="R542" s="55">
        <f>IF(ABS(N543-N541)&gt;180*60,ABS(N543-N541)-360*60,N543-N541)</f>
        <v>0</v>
      </c>
      <c r="S542" s="55">
        <f>IF(P542=0,PI()/2,ATAN(R542/P542))</f>
        <v>1.5707963267948966</v>
      </c>
      <c r="T542" s="55">
        <f>IF(O542=0,ABS(R542*COS((J541+J543)/2)),ABS(Q542/COS(S542)))</f>
        <v>0</v>
      </c>
      <c r="U542" s="66">
        <f>IF(O542+0.0000001&lt;0,S542*180/PI()+180,(IF(R542+0.0000001&lt;0,S542*180/PI()+360,S542*180/PI())))</f>
        <v>90</v>
      </c>
      <c r="V542" s="57">
        <f>T542*1.85532</f>
        <v>0</v>
      </c>
      <c r="W542" s="57"/>
      <c r="X542" s="67"/>
      <c r="Y542" s="57">
        <f>V542*(1+X542/100)</f>
        <v>0</v>
      </c>
      <c r="Z542" s="57"/>
      <c r="AA542" s="56" t="s">
        <v>54</v>
      </c>
      <c r="AB542" s="60"/>
      <c r="AC542" s="57"/>
    </row>
    <row r="543" spans="1:29" ht="12.95" customHeight="1">
      <c r="A543" s="51">
        <f t="shared" si="5"/>
        <v>269</v>
      </c>
      <c r="B543" s="52" t="s">
        <v>55</v>
      </c>
      <c r="C543" s="53"/>
      <c r="D543" s="81"/>
      <c r="E543" s="54"/>
      <c r="F543" s="53"/>
      <c r="G543" s="81"/>
      <c r="H543" s="54"/>
      <c r="I543" s="55">
        <f>IF(OR(C543&lt;0,D543&lt;0),C543-ABS(D543)/60,C543+ABS(D543)/60)</f>
        <v>0</v>
      </c>
      <c r="J543" s="55">
        <f>I543*PI()/180</f>
        <v>0</v>
      </c>
      <c r="K543" s="55">
        <f>SIN(J543)</f>
        <v>0</v>
      </c>
      <c r="L543" s="55">
        <f>3437.747*(LN(TAN(PI()/4+J543/2))-EE*K543-(EE^2)*(K543^3)/3)</f>
        <v>-3.8166658722360578E-13</v>
      </c>
      <c r="M543" s="55">
        <f>AA*(1-1/4*EE-3/64*EE^2-5/256*EE^3)*J543-AA*(3/8*EE+3/32*EE^2+45/1024*EE^3)*SIN(2*J543)+AA*(15/256*EE^2+45/1024*EE^3)*SIN(4*J543)</f>
        <v>0</v>
      </c>
      <c r="N543" s="55">
        <f>IF(OR(F543&lt;0,G543&lt;0),60*F543-ABS(G543),60*F543+ABS(G543))</f>
        <v>0</v>
      </c>
      <c r="O543" s="55"/>
      <c r="P543" s="55"/>
      <c r="Q543" s="55"/>
      <c r="R543" s="55"/>
      <c r="S543" s="55"/>
      <c r="T543" s="55"/>
      <c r="U543" s="56"/>
      <c r="V543" s="57"/>
      <c r="W543" s="57">
        <f>W541+V542</f>
        <v>0</v>
      </c>
      <c r="X543" s="58"/>
      <c r="Y543" s="57"/>
      <c r="Z543" s="57">
        <f>Z541+Y542</f>
        <v>0</v>
      </c>
      <c r="AA543" s="59"/>
      <c r="AB543" s="60">
        <f>IF(AA542=AA540,AB541+Y542,Y542)</f>
        <v>0</v>
      </c>
      <c r="AC543" s="57" t="str">
        <f>IF(AA542=AA544,"",AB543)</f>
        <v/>
      </c>
    </row>
    <row r="544" spans="1:29" ht="12.95" customHeight="1">
      <c r="A544" s="65"/>
      <c r="B544" s="52"/>
      <c r="C544" s="53"/>
      <c r="D544" s="81"/>
      <c r="E544" s="54"/>
      <c r="F544" s="53"/>
      <c r="G544" s="81"/>
      <c r="H544" s="54"/>
      <c r="I544" s="55"/>
      <c r="J544" s="55"/>
      <c r="K544" s="55"/>
      <c r="L544" s="55"/>
      <c r="M544" s="55"/>
      <c r="N544" s="55"/>
      <c r="O544" s="55">
        <f>I545-I543</f>
        <v>0</v>
      </c>
      <c r="P544" s="55">
        <f>L545-L543</f>
        <v>0</v>
      </c>
      <c r="Q544" s="55">
        <f>M545-M543</f>
        <v>0</v>
      </c>
      <c r="R544" s="55">
        <f>IF(ABS(N545-N543)&gt;180*60,ABS(N545-N543)-360*60,N545-N543)</f>
        <v>0</v>
      </c>
      <c r="S544" s="55">
        <f>IF(P544=0,PI()/2,ATAN(R544/P544))</f>
        <v>1.5707963267948966</v>
      </c>
      <c r="T544" s="55">
        <f>IF(O544=0,ABS(R544*COS((J543+J545)/2)),ABS(Q544/COS(S544)))</f>
        <v>0</v>
      </c>
      <c r="U544" s="66">
        <f>IF(O544+0.0000001&lt;0,S544*180/PI()+180,(IF(R544+0.0000001&lt;0,S544*180/PI()+360,S544*180/PI())))</f>
        <v>90</v>
      </c>
      <c r="V544" s="57">
        <f>T544*1.85532</f>
        <v>0</v>
      </c>
      <c r="W544" s="57"/>
      <c r="X544" s="67"/>
      <c r="Y544" s="57">
        <f>V544*(1+X544/100)</f>
        <v>0</v>
      </c>
      <c r="Z544" s="57"/>
      <c r="AA544" s="56" t="s">
        <v>54</v>
      </c>
      <c r="AB544" s="60"/>
      <c r="AC544" s="57"/>
    </row>
    <row r="545" spans="1:29" ht="12.95" customHeight="1">
      <c r="A545" s="51">
        <f t="shared" ref="A545:A607" si="6">A543+1</f>
        <v>270</v>
      </c>
      <c r="B545" s="52" t="s">
        <v>55</v>
      </c>
      <c r="C545" s="53"/>
      <c r="D545" s="81"/>
      <c r="E545" s="54"/>
      <c r="F545" s="53"/>
      <c r="G545" s="81"/>
      <c r="H545" s="54"/>
      <c r="I545" s="55">
        <f>IF(OR(C545&lt;0,D545&lt;0),C545-ABS(D545)/60,C545+ABS(D545)/60)</f>
        <v>0</v>
      </c>
      <c r="J545" s="55">
        <f>I545*PI()/180</f>
        <v>0</v>
      </c>
      <c r="K545" s="55">
        <f>SIN(J545)</f>
        <v>0</v>
      </c>
      <c r="L545" s="55">
        <f>3437.747*(LN(TAN(PI()/4+J545/2))-EE*K545-(EE^2)*(K545^3)/3)</f>
        <v>-3.8166658722360578E-13</v>
      </c>
      <c r="M545" s="55">
        <f>AA*(1-1/4*EE-3/64*EE^2-5/256*EE^3)*J545-AA*(3/8*EE+3/32*EE^2+45/1024*EE^3)*SIN(2*J545)+AA*(15/256*EE^2+45/1024*EE^3)*SIN(4*J545)</f>
        <v>0</v>
      </c>
      <c r="N545" s="55">
        <f>IF(OR(F545&lt;0,G545&lt;0),60*F545-ABS(G545),60*F545+ABS(G545))</f>
        <v>0</v>
      </c>
      <c r="O545" s="55"/>
      <c r="P545" s="55"/>
      <c r="Q545" s="55"/>
      <c r="R545" s="55"/>
      <c r="S545" s="55"/>
      <c r="T545" s="55"/>
      <c r="U545" s="56"/>
      <c r="V545" s="57"/>
      <c r="W545" s="57">
        <f>W543+V544</f>
        <v>0</v>
      </c>
      <c r="X545" s="58"/>
      <c r="Y545" s="57"/>
      <c r="Z545" s="57">
        <f>Z543+Y544</f>
        <v>0</v>
      </c>
      <c r="AA545" s="59"/>
      <c r="AB545" s="60">
        <f>IF(AA544=AA542,AB543+Y544,Y544)</f>
        <v>0</v>
      </c>
      <c r="AC545" s="57" t="str">
        <f>IF(AA544=AA546,"",AB545)</f>
        <v/>
      </c>
    </row>
    <row r="546" spans="1:29" ht="12.95" customHeight="1">
      <c r="A546" s="65"/>
      <c r="B546" s="52"/>
      <c r="C546" s="53"/>
      <c r="D546" s="81"/>
      <c r="E546" s="54"/>
      <c r="F546" s="53"/>
      <c r="G546" s="81"/>
      <c r="H546" s="54"/>
      <c r="I546" s="55"/>
      <c r="J546" s="55"/>
      <c r="K546" s="55"/>
      <c r="L546" s="55"/>
      <c r="M546" s="55"/>
      <c r="N546" s="55"/>
      <c r="O546" s="55">
        <f>I547-I545</f>
        <v>0</v>
      </c>
      <c r="P546" s="55">
        <f>L547-L545</f>
        <v>0</v>
      </c>
      <c r="Q546" s="55">
        <f>M547-M545</f>
        <v>0</v>
      </c>
      <c r="R546" s="55">
        <f>IF(ABS(N547-N545)&gt;180*60,ABS(N547-N545)-360*60,N547-N545)</f>
        <v>0</v>
      </c>
      <c r="S546" s="55">
        <f>IF(P546=0,PI()/2,ATAN(R546/P546))</f>
        <v>1.5707963267948966</v>
      </c>
      <c r="T546" s="55">
        <f>IF(O546=0,ABS(R546*COS((J545+J547)/2)),ABS(Q546/COS(S546)))</f>
        <v>0</v>
      </c>
      <c r="U546" s="66">
        <f>IF(O546+0.0000001&lt;0,S546*180/PI()+180,(IF(R546+0.0000001&lt;0,S546*180/PI()+360,S546*180/PI())))</f>
        <v>90</v>
      </c>
      <c r="V546" s="57">
        <f>T546*1.85532</f>
        <v>0</v>
      </c>
      <c r="W546" s="57"/>
      <c r="X546" s="67"/>
      <c r="Y546" s="57">
        <f>V546*(1+X546/100)</f>
        <v>0</v>
      </c>
      <c r="Z546" s="57"/>
      <c r="AA546" s="56" t="s">
        <v>54</v>
      </c>
      <c r="AB546" s="60"/>
      <c r="AC546" s="57"/>
    </row>
    <row r="547" spans="1:29" ht="12.95" customHeight="1">
      <c r="A547" s="51">
        <f t="shared" si="6"/>
        <v>271</v>
      </c>
      <c r="B547" s="52" t="s">
        <v>55</v>
      </c>
      <c r="C547" s="53"/>
      <c r="D547" s="81"/>
      <c r="E547" s="54"/>
      <c r="F547" s="53"/>
      <c r="G547" s="81"/>
      <c r="H547" s="54"/>
      <c r="I547" s="55">
        <f>IF(OR(C547&lt;0,D547&lt;0),C547-ABS(D547)/60,C547+ABS(D547)/60)</f>
        <v>0</v>
      </c>
      <c r="J547" s="55">
        <f>I547*PI()/180</f>
        <v>0</v>
      </c>
      <c r="K547" s="55">
        <f>SIN(J547)</f>
        <v>0</v>
      </c>
      <c r="L547" s="55">
        <f>3437.747*(LN(TAN(PI()/4+J547/2))-EE*K547-(EE^2)*(K547^3)/3)</f>
        <v>-3.8166658722360578E-13</v>
      </c>
      <c r="M547" s="55">
        <f>AA*(1-1/4*EE-3/64*EE^2-5/256*EE^3)*J547-AA*(3/8*EE+3/32*EE^2+45/1024*EE^3)*SIN(2*J547)+AA*(15/256*EE^2+45/1024*EE^3)*SIN(4*J547)</f>
        <v>0</v>
      </c>
      <c r="N547" s="55">
        <f>IF(OR(F547&lt;0,G547&lt;0),60*F547-ABS(G547),60*F547+ABS(G547))</f>
        <v>0</v>
      </c>
      <c r="O547" s="55"/>
      <c r="P547" s="55"/>
      <c r="Q547" s="55"/>
      <c r="R547" s="55"/>
      <c r="S547" s="55"/>
      <c r="T547" s="55"/>
      <c r="U547" s="56"/>
      <c r="V547" s="57"/>
      <c r="W547" s="57">
        <f>W545+V546</f>
        <v>0</v>
      </c>
      <c r="X547" s="58"/>
      <c r="Y547" s="57"/>
      <c r="Z547" s="57">
        <f>Z545+Y546</f>
        <v>0</v>
      </c>
      <c r="AA547" s="59"/>
      <c r="AB547" s="60">
        <f>IF(AA546=AA544,AB545+Y546,Y546)</f>
        <v>0</v>
      </c>
      <c r="AC547" s="57" t="str">
        <f>IF(AA546=AA548,"",AB547)</f>
        <v/>
      </c>
    </row>
    <row r="548" spans="1:29" ht="12.95" customHeight="1">
      <c r="A548" s="65"/>
      <c r="B548" s="52"/>
      <c r="C548" s="53"/>
      <c r="D548" s="81"/>
      <c r="E548" s="54"/>
      <c r="F548" s="53"/>
      <c r="G548" s="81"/>
      <c r="H548" s="54"/>
      <c r="I548" s="55"/>
      <c r="J548" s="55"/>
      <c r="K548" s="55"/>
      <c r="L548" s="55"/>
      <c r="M548" s="55"/>
      <c r="N548" s="55"/>
      <c r="O548" s="55">
        <f>I549-I547</f>
        <v>0</v>
      </c>
      <c r="P548" s="55">
        <f>L549-L547</f>
        <v>0</v>
      </c>
      <c r="Q548" s="55">
        <f>M549-M547</f>
        <v>0</v>
      </c>
      <c r="R548" s="55">
        <f>IF(ABS(N549-N547)&gt;180*60,ABS(N549-N547)-360*60,N549-N547)</f>
        <v>0</v>
      </c>
      <c r="S548" s="55">
        <f>IF(P548=0,PI()/2,ATAN(R548/P548))</f>
        <v>1.5707963267948966</v>
      </c>
      <c r="T548" s="55">
        <f>IF(O548=0,ABS(R548*COS((J547+J549)/2)),ABS(Q548/COS(S548)))</f>
        <v>0</v>
      </c>
      <c r="U548" s="66">
        <f>IF(O548+0.0000001&lt;0,S548*180/PI()+180,(IF(R548+0.0000001&lt;0,S548*180/PI()+360,S548*180/PI())))</f>
        <v>90</v>
      </c>
      <c r="V548" s="57">
        <f>T548*1.85532</f>
        <v>0</v>
      </c>
      <c r="W548" s="57"/>
      <c r="X548" s="67"/>
      <c r="Y548" s="57">
        <f>V548*(1+X548/100)</f>
        <v>0</v>
      </c>
      <c r="Z548" s="57"/>
      <c r="AA548" s="56" t="s">
        <v>54</v>
      </c>
      <c r="AB548" s="60"/>
      <c r="AC548" s="57"/>
    </row>
    <row r="549" spans="1:29" ht="12.95" customHeight="1">
      <c r="A549" s="51">
        <f t="shared" si="6"/>
        <v>272</v>
      </c>
      <c r="B549" s="52" t="s">
        <v>55</v>
      </c>
      <c r="C549" s="53"/>
      <c r="D549" s="81"/>
      <c r="E549" s="54"/>
      <c r="F549" s="53"/>
      <c r="G549" s="81"/>
      <c r="H549" s="54"/>
      <c r="I549" s="55">
        <f>IF(OR(C549&lt;0,D549&lt;0),C549-ABS(D549)/60,C549+ABS(D549)/60)</f>
        <v>0</v>
      </c>
      <c r="J549" s="55">
        <f>I549*PI()/180</f>
        <v>0</v>
      </c>
      <c r="K549" s="55">
        <f>SIN(J549)</f>
        <v>0</v>
      </c>
      <c r="L549" s="55">
        <f>3437.747*(LN(TAN(PI()/4+J549/2))-EE*K549-(EE^2)*(K549^3)/3)</f>
        <v>-3.8166658722360578E-13</v>
      </c>
      <c r="M549" s="55">
        <f>AA*(1-1/4*EE-3/64*EE^2-5/256*EE^3)*J549-AA*(3/8*EE+3/32*EE^2+45/1024*EE^3)*SIN(2*J549)+AA*(15/256*EE^2+45/1024*EE^3)*SIN(4*J549)</f>
        <v>0</v>
      </c>
      <c r="N549" s="55">
        <f>IF(OR(F549&lt;0,G549&lt;0),60*F549-ABS(G549),60*F549+ABS(G549))</f>
        <v>0</v>
      </c>
      <c r="O549" s="55"/>
      <c r="P549" s="55"/>
      <c r="Q549" s="55"/>
      <c r="R549" s="55"/>
      <c r="S549" s="55"/>
      <c r="T549" s="55"/>
      <c r="U549" s="56"/>
      <c r="V549" s="57"/>
      <c r="W549" s="57">
        <f>W547+V548</f>
        <v>0</v>
      </c>
      <c r="X549" s="58"/>
      <c r="Y549" s="57"/>
      <c r="Z549" s="57">
        <f>Z547+Y548</f>
        <v>0</v>
      </c>
      <c r="AA549" s="59"/>
      <c r="AB549" s="60">
        <f>IF(AA548=AA546,AB547+Y548,Y548)</f>
        <v>0</v>
      </c>
      <c r="AC549" s="57" t="str">
        <f>IF(AA548=AA550,"",AB549)</f>
        <v/>
      </c>
    </row>
    <row r="550" spans="1:29" ht="12.95" customHeight="1">
      <c r="A550" s="65"/>
      <c r="B550" s="52"/>
      <c r="C550" s="53"/>
      <c r="D550" s="81"/>
      <c r="E550" s="54"/>
      <c r="F550" s="53"/>
      <c r="G550" s="81"/>
      <c r="H550" s="54"/>
      <c r="I550" s="55"/>
      <c r="J550" s="55"/>
      <c r="K550" s="55"/>
      <c r="L550" s="55"/>
      <c r="M550" s="55"/>
      <c r="N550" s="55"/>
      <c r="O550" s="55">
        <f>I551-I549</f>
        <v>0</v>
      </c>
      <c r="P550" s="55">
        <f>L551-L549</f>
        <v>0</v>
      </c>
      <c r="Q550" s="55">
        <f>M551-M549</f>
        <v>0</v>
      </c>
      <c r="R550" s="55">
        <f>IF(ABS(N551-N549)&gt;180*60,ABS(N551-N549)-360*60,N551-N549)</f>
        <v>0</v>
      </c>
      <c r="S550" s="55">
        <f>IF(P550=0,PI()/2,ATAN(R550/P550))</f>
        <v>1.5707963267948966</v>
      </c>
      <c r="T550" s="55">
        <f>IF(O550=0,ABS(R550*COS((J549+J551)/2)),ABS(Q550/COS(S550)))</f>
        <v>0</v>
      </c>
      <c r="U550" s="66">
        <f>IF(O550+0.0000001&lt;0,S550*180/PI()+180,(IF(R550+0.0000001&lt;0,S550*180/PI()+360,S550*180/PI())))</f>
        <v>90</v>
      </c>
      <c r="V550" s="57">
        <f>T550*1.85532</f>
        <v>0</v>
      </c>
      <c r="W550" s="57"/>
      <c r="X550" s="67"/>
      <c r="Y550" s="57">
        <f>V550*(1+X550/100)</f>
        <v>0</v>
      </c>
      <c r="Z550" s="57"/>
      <c r="AA550" s="56" t="s">
        <v>54</v>
      </c>
      <c r="AB550" s="60"/>
      <c r="AC550" s="57"/>
    </row>
    <row r="551" spans="1:29" ht="12.95" customHeight="1">
      <c r="A551" s="51">
        <f t="shared" si="6"/>
        <v>273</v>
      </c>
      <c r="B551" s="52" t="s">
        <v>55</v>
      </c>
      <c r="C551" s="53"/>
      <c r="D551" s="81"/>
      <c r="E551" s="54"/>
      <c r="F551" s="53"/>
      <c r="G551" s="81"/>
      <c r="H551" s="54"/>
      <c r="I551" s="55">
        <f>IF(OR(C551&lt;0,D551&lt;0),C551-ABS(D551)/60,C551+ABS(D551)/60)</f>
        <v>0</v>
      </c>
      <c r="J551" s="55">
        <f>I551*PI()/180</f>
        <v>0</v>
      </c>
      <c r="K551" s="55">
        <f>SIN(J551)</f>
        <v>0</v>
      </c>
      <c r="L551" s="55">
        <f>3437.747*(LN(TAN(PI()/4+J551/2))-EE*K551-(EE^2)*(K551^3)/3)</f>
        <v>-3.8166658722360578E-13</v>
      </c>
      <c r="M551" s="55">
        <f>AA*(1-1/4*EE-3/64*EE^2-5/256*EE^3)*J551-AA*(3/8*EE+3/32*EE^2+45/1024*EE^3)*SIN(2*J551)+AA*(15/256*EE^2+45/1024*EE^3)*SIN(4*J551)</f>
        <v>0</v>
      </c>
      <c r="N551" s="55">
        <f>IF(OR(F551&lt;0,G551&lt;0),60*F551-ABS(G551),60*F551+ABS(G551))</f>
        <v>0</v>
      </c>
      <c r="O551" s="55"/>
      <c r="P551" s="55"/>
      <c r="Q551" s="55"/>
      <c r="R551" s="55"/>
      <c r="S551" s="55"/>
      <c r="T551" s="55"/>
      <c r="U551" s="56"/>
      <c r="V551" s="57"/>
      <c r="W551" s="57">
        <f>W549+V550</f>
        <v>0</v>
      </c>
      <c r="X551" s="58"/>
      <c r="Y551" s="57"/>
      <c r="Z551" s="57">
        <f>Z549+Y550</f>
        <v>0</v>
      </c>
      <c r="AA551" s="59"/>
      <c r="AB551" s="60">
        <f>IF(AA550=AA548,AB549+Y550,Y550)</f>
        <v>0</v>
      </c>
      <c r="AC551" s="57" t="str">
        <f>IF(AA550=AA552,"",AB551)</f>
        <v/>
      </c>
    </row>
    <row r="552" spans="1:29" ht="12.95" customHeight="1">
      <c r="A552" s="65"/>
      <c r="B552" s="52"/>
      <c r="C552" s="53"/>
      <c r="D552" s="81"/>
      <c r="E552" s="54"/>
      <c r="F552" s="53"/>
      <c r="G552" s="81"/>
      <c r="H552" s="54"/>
      <c r="I552" s="55"/>
      <c r="J552" s="55"/>
      <c r="K552" s="55"/>
      <c r="L552" s="55"/>
      <c r="M552" s="55"/>
      <c r="N552" s="55"/>
      <c r="O552" s="55">
        <f>I553-I551</f>
        <v>0</v>
      </c>
      <c r="P552" s="55">
        <f>L553-L551</f>
        <v>0</v>
      </c>
      <c r="Q552" s="55">
        <f>M553-M551</f>
        <v>0</v>
      </c>
      <c r="R552" s="55">
        <f>IF(ABS(N553-N551)&gt;180*60,ABS(N553-N551)-360*60,N553-N551)</f>
        <v>0</v>
      </c>
      <c r="S552" s="55">
        <f>IF(P552=0,PI()/2,ATAN(R552/P552))</f>
        <v>1.5707963267948966</v>
      </c>
      <c r="T552" s="55">
        <f>IF(O552=0,ABS(R552*COS((J551+J553)/2)),ABS(Q552/COS(S552)))</f>
        <v>0</v>
      </c>
      <c r="U552" s="66">
        <f>IF(O552+0.0000001&lt;0,S552*180/PI()+180,(IF(R552+0.0000001&lt;0,S552*180/PI()+360,S552*180/PI())))</f>
        <v>90</v>
      </c>
      <c r="V552" s="57">
        <f>T552*1.85532</f>
        <v>0</v>
      </c>
      <c r="W552" s="57"/>
      <c r="X552" s="67"/>
      <c r="Y552" s="57">
        <f>V552*(1+X552/100)</f>
        <v>0</v>
      </c>
      <c r="Z552" s="57"/>
      <c r="AA552" s="56" t="s">
        <v>54</v>
      </c>
      <c r="AB552" s="60"/>
      <c r="AC552" s="57"/>
    </row>
    <row r="553" spans="1:29" ht="12.95" customHeight="1">
      <c r="A553" s="51">
        <f t="shared" si="6"/>
        <v>274</v>
      </c>
      <c r="B553" s="52" t="s">
        <v>55</v>
      </c>
      <c r="C553" s="53"/>
      <c r="D553" s="81"/>
      <c r="E553" s="54"/>
      <c r="F553" s="53"/>
      <c r="G553" s="81"/>
      <c r="H553" s="54"/>
      <c r="I553" s="55">
        <f>IF(OR(C553&lt;0,D553&lt;0),C553-ABS(D553)/60,C553+ABS(D553)/60)</f>
        <v>0</v>
      </c>
      <c r="J553" s="55">
        <f>I553*PI()/180</f>
        <v>0</v>
      </c>
      <c r="K553" s="55">
        <f>SIN(J553)</f>
        <v>0</v>
      </c>
      <c r="L553" s="55">
        <f>3437.747*(LN(TAN(PI()/4+J553/2))-EE*K553-(EE^2)*(K553^3)/3)</f>
        <v>-3.8166658722360578E-13</v>
      </c>
      <c r="M553" s="55">
        <f>AA*(1-1/4*EE-3/64*EE^2-5/256*EE^3)*J553-AA*(3/8*EE+3/32*EE^2+45/1024*EE^3)*SIN(2*J553)+AA*(15/256*EE^2+45/1024*EE^3)*SIN(4*J553)</f>
        <v>0</v>
      </c>
      <c r="N553" s="55">
        <f>IF(OR(F553&lt;0,G553&lt;0),60*F553-ABS(G553),60*F553+ABS(G553))</f>
        <v>0</v>
      </c>
      <c r="O553" s="55"/>
      <c r="P553" s="55"/>
      <c r="Q553" s="55"/>
      <c r="R553" s="55"/>
      <c r="S553" s="55"/>
      <c r="T553" s="55"/>
      <c r="U553" s="56"/>
      <c r="V553" s="57"/>
      <c r="W553" s="57">
        <f>W551+V552</f>
        <v>0</v>
      </c>
      <c r="X553" s="58"/>
      <c r="Y553" s="57"/>
      <c r="Z553" s="57">
        <f>Z551+Y552</f>
        <v>0</v>
      </c>
      <c r="AA553" s="59"/>
      <c r="AB553" s="60">
        <f>IF(AA552=AA550,AB551+Y552,Y552)</f>
        <v>0</v>
      </c>
      <c r="AC553" s="57" t="str">
        <f>IF(AA552=AA554,"",AB553)</f>
        <v/>
      </c>
    </row>
    <row r="554" spans="1:29" ht="12.95" customHeight="1">
      <c r="A554" s="65"/>
      <c r="B554" s="52"/>
      <c r="C554" s="53"/>
      <c r="D554" s="81"/>
      <c r="E554" s="54"/>
      <c r="F554" s="53"/>
      <c r="G554" s="81"/>
      <c r="H554" s="54"/>
      <c r="I554" s="55"/>
      <c r="J554" s="55"/>
      <c r="K554" s="55"/>
      <c r="L554" s="55"/>
      <c r="M554" s="55"/>
      <c r="N554" s="55"/>
      <c r="O554" s="55">
        <f>I555-I553</f>
        <v>0</v>
      </c>
      <c r="P554" s="55">
        <f>L555-L553</f>
        <v>0</v>
      </c>
      <c r="Q554" s="55">
        <f>M555-M553</f>
        <v>0</v>
      </c>
      <c r="R554" s="55">
        <f>IF(ABS(N555-N553)&gt;180*60,ABS(N555-N553)-360*60,N555-N553)</f>
        <v>0</v>
      </c>
      <c r="S554" s="55">
        <f>IF(P554=0,PI()/2,ATAN(R554/P554))</f>
        <v>1.5707963267948966</v>
      </c>
      <c r="T554" s="55">
        <f>IF(O554=0,ABS(R554*COS((J553+J555)/2)),ABS(Q554/COS(S554)))</f>
        <v>0</v>
      </c>
      <c r="U554" s="66">
        <f>IF(O554+0.0000001&lt;0,S554*180/PI()+180,(IF(R554+0.0000001&lt;0,S554*180/PI()+360,S554*180/PI())))</f>
        <v>90</v>
      </c>
      <c r="V554" s="57">
        <f>T554*1.85532</f>
        <v>0</v>
      </c>
      <c r="W554" s="57"/>
      <c r="X554" s="67"/>
      <c r="Y554" s="57">
        <f>V554*(1+X554/100)</f>
        <v>0</v>
      </c>
      <c r="Z554" s="57"/>
      <c r="AA554" s="56" t="s">
        <v>54</v>
      </c>
      <c r="AB554" s="60"/>
      <c r="AC554" s="57"/>
    </row>
    <row r="555" spans="1:29" ht="12.95" customHeight="1">
      <c r="A555" s="51">
        <f t="shared" si="6"/>
        <v>275</v>
      </c>
      <c r="B555" s="52" t="s">
        <v>55</v>
      </c>
      <c r="C555" s="53"/>
      <c r="D555" s="81"/>
      <c r="E555" s="54"/>
      <c r="F555" s="53"/>
      <c r="G555" s="81"/>
      <c r="H555" s="54"/>
      <c r="I555" s="55">
        <f>IF(OR(C555&lt;0,D555&lt;0),C555-ABS(D555)/60,C555+ABS(D555)/60)</f>
        <v>0</v>
      </c>
      <c r="J555" s="55">
        <f>I555*PI()/180</f>
        <v>0</v>
      </c>
      <c r="K555" s="55">
        <f>SIN(J555)</f>
        <v>0</v>
      </c>
      <c r="L555" s="55">
        <f>3437.747*(LN(TAN(PI()/4+J555/2))-EE*K555-(EE^2)*(K555^3)/3)</f>
        <v>-3.8166658722360578E-13</v>
      </c>
      <c r="M555" s="55">
        <f>AA*(1-1/4*EE-3/64*EE^2-5/256*EE^3)*J555-AA*(3/8*EE+3/32*EE^2+45/1024*EE^3)*SIN(2*J555)+AA*(15/256*EE^2+45/1024*EE^3)*SIN(4*J555)</f>
        <v>0</v>
      </c>
      <c r="N555" s="55">
        <f>IF(OR(F555&lt;0,G555&lt;0),60*F555-ABS(G555),60*F555+ABS(G555))</f>
        <v>0</v>
      </c>
      <c r="O555" s="55"/>
      <c r="P555" s="55"/>
      <c r="Q555" s="55"/>
      <c r="R555" s="55"/>
      <c r="S555" s="55"/>
      <c r="T555" s="55"/>
      <c r="U555" s="56"/>
      <c r="V555" s="57"/>
      <c r="W555" s="57">
        <f>W553+V554</f>
        <v>0</v>
      </c>
      <c r="X555" s="58"/>
      <c r="Y555" s="57"/>
      <c r="Z555" s="57">
        <f>Z553+Y554</f>
        <v>0</v>
      </c>
      <c r="AA555" s="59"/>
      <c r="AB555" s="60">
        <f>IF(AA554=AA552,AB553+Y554,Y554)</f>
        <v>0</v>
      </c>
      <c r="AC555" s="57" t="str">
        <f>IF(AA554=AA556,"",AB555)</f>
        <v/>
      </c>
    </row>
    <row r="556" spans="1:29" ht="12.95" customHeight="1">
      <c r="A556" s="65"/>
      <c r="B556" s="52"/>
      <c r="C556" s="53"/>
      <c r="D556" s="81"/>
      <c r="E556" s="54"/>
      <c r="F556" s="53"/>
      <c r="G556" s="81"/>
      <c r="H556" s="54"/>
      <c r="I556" s="55"/>
      <c r="J556" s="55"/>
      <c r="K556" s="55"/>
      <c r="L556" s="55"/>
      <c r="M556" s="55"/>
      <c r="N556" s="55"/>
      <c r="O556" s="55">
        <f>I557-I555</f>
        <v>0</v>
      </c>
      <c r="P556" s="55">
        <f>L557-L555</f>
        <v>0</v>
      </c>
      <c r="Q556" s="55">
        <f>M557-M555</f>
        <v>0</v>
      </c>
      <c r="R556" s="55">
        <f>IF(ABS(N557-N555)&gt;180*60,ABS(N557-N555)-360*60,N557-N555)</f>
        <v>0</v>
      </c>
      <c r="S556" s="55">
        <f>IF(P556=0,PI()/2,ATAN(R556/P556))</f>
        <v>1.5707963267948966</v>
      </c>
      <c r="T556" s="55">
        <f>IF(O556=0,ABS(R556*COS((J555+J557)/2)),ABS(Q556/COS(S556)))</f>
        <v>0</v>
      </c>
      <c r="U556" s="66">
        <f>IF(O556+0.0000001&lt;0,S556*180/PI()+180,(IF(R556+0.0000001&lt;0,S556*180/PI()+360,S556*180/PI())))</f>
        <v>90</v>
      </c>
      <c r="V556" s="57">
        <f>T556*1.85532</f>
        <v>0</v>
      </c>
      <c r="W556" s="57"/>
      <c r="X556" s="67"/>
      <c r="Y556" s="57">
        <f>V556*(1+X556/100)</f>
        <v>0</v>
      </c>
      <c r="Z556" s="57"/>
      <c r="AA556" s="56" t="s">
        <v>54</v>
      </c>
      <c r="AB556" s="60"/>
      <c r="AC556" s="57"/>
    </row>
    <row r="557" spans="1:29" ht="12.95" customHeight="1">
      <c r="A557" s="51">
        <f t="shared" si="6"/>
        <v>276</v>
      </c>
      <c r="B557" s="52" t="s">
        <v>55</v>
      </c>
      <c r="C557" s="53"/>
      <c r="D557" s="81"/>
      <c r="E557" s="54"/>
      <c r="F557" s="53"/>
      <c r="G557" s="81"/>
      <c r="H557" s="54"/>
      <c r="I557" s="55">
        <f>IF(OR(C557&lt;0,D557&lt;0),C557-ABS(D557)/60,C557+ABS(D557)/60)</f>
        <v>0</v>
      </c>
      <c r="J557" s="55">
        <f>I557*PI()/180</f>
        <v>0</v>
      </c>
      <c r="K557" s="55">
        <f>SIN(J557)</f>
        <v>0</v>
      </c>
      <c r="L557" s="55">
        <f>3437.747*(LN(TAN(PI()/4+J557/2))-EE*K557-(EE^2)*(K557^3)/3)</f>
        <v>-3.8166658722360578E-13</v>
      </c>
      <c r="M557" s="55">
        <f>AA*(1-1/4*EE-3/64*EE^2-5/256*EE^3)*J557-AA*(3/8*EE+3/32*EE^2+45/1024*EE^3)*SIN(2*J557)+AA*(15/256*EE^2+45/1024*EE^3)*SIN(4*J557)</f>
        <v>0</v>
      </c>
      <c r="N557" s="55">
        <f>IF(OR(F557&lt;0,G557&lt;0),60*F557-ABS(G557),60*F557+ABS(G557))</f>
        <v>0</v>
      </c>
      <c r="O557" s="55"/>
      <c r="P557" s="55"/>
      <c r="Q557" s="55"/>
      <c r="R557" s="55"/>
      <c r="S557" s="55"/>
      <c r="T557" s="55"/>
      <c r="U557" s="56"/>
      <c r="V557" s="57"/>
      <c r="W557" s="57">
        <f>W555+V556</f>
        <v>0</v>
      </c>
      <c r="X557" s="58"/>
      <c r="Y557" s="57"/>
      <c r="Z557" s="57">
        <f>Z555+Y556</f>
        <v>0</v>
      </c>
      <c r="AA557" s="59"/>
      <c r="AB557" s="60">
        <f>IF(AA556=AA554,AB555+Y556,Y556)</f>
        <v>0</v>
      </c>
      <c r="AC557" s="57" t="str">
        <f>IF(AA556=AA558,"",AB557)</f>
        <v/>
      </c>
    </row>
    <row r="558" spans="1:29" ht="12.95" customHeight="1">
      <c r="A558" s="65"/>
      <c r="B558" s="52"/>
      <c r="C558" s="53"/>
      <c r="D558" s="81"/>
      <c r="E558" s="54"/>
      <c r="F558" s="53"/>
      <c r="G558" s="81"/>
      <c r="H558" s="54"/>
      <c r="I558" s="55"/>
      <c r="J558" s="55"/>
      <c r="K558" s="55"/>
      <c r="L558" s="55"/>
      <c r="M558" s="55"/>
      <c r="N558" s="55"/>
      <c r="O558" s="55">
        <f>I559-I557</f>
        <v>0</v>
      </c>
      <c r="P558" s="55">
        <f>L559-L557</f>
        <v>0</v>
      </c>
      <c r="Q558" s="55">
        <f>M559-M557</f>
        <v>0</v>
      </c>
      <c r="R558" s="55">
        <f>IF(ABS(N559-N557)&gt;180*60,ABS(N559-N557)-360*60,N559-N557)</f>
        <v>0</v>
      </c>
      <c r="S558" s="55">
        <f>IF(P558=0,PI()/2,ATAN(R558/P558))</f>
        <v>1.5707963267948966</v>
      </c>
      <c r="T558" s="55">
        <f>IF(O558=0,ABS(R558*COS((J557+J559)/2)),ABS(Q558/COS(S558)))</f>
        <v>0</v>
      </c>
      <c r="U558" s="66">
        <f>IF(O558+0.0000001&lt;0,S558*180/PI()+180,(IF(R558+0.0000001&lt;0,S558*180/PI()+360,S558*180/PI())))</f>
        <v>90</v>
      </c>
      <c r="V558" s="57">
        <f>T558*1.85532</f>
        <v>0</v>
      </c>
      <c r="W558" s="57"/>
      <c r="X558" s="67"/>
      <c r="Y558" s="57">
        <f>V558*(1+X558/100)</f>
        <v>0</v>
      </c>
      <c r="Z558" s="57"/>
      <c r="AA558" s="56" t="s">
        <v>54</v>
      </c>
      <c r="AB558" s="60"/>
      <c r="AC558" s="57"/>
    </row>
    <row r="559" spans="1:29" ht="12.95" customHeight="1">
      <c r="A559" s="51">
        <f t="shared" si="6"/>
        <v>277</v>
      </c>
      <c r="B559" s="52" t="s">
        <v>55</v>
      </c>
      <c r="C559" s="53"/>
      <c r="D559" s="81"/>
      <c r="E559" s="54"/>
      <c r="F559" s="53"/>
      <c r="G559" s="81"/>
      <c r="H559" s="54"/>
      <c r="I559" s="55">
        <f>IF(OR(C559&lt;0,D559&lt;0),C559-ABS(D559)/60,C559+ABS(D559)/60)</f>
        <v>0</v>
      </c>
      <c r="J559" s="55">
        <f>I559*PI()/180</f>
        <v>0</v>
      </c>
      <c r="K559" s="55">
        <f>SIN(J559)</f>
        <v>0</v>
      </c>
      <c r="L559" s="55">
        <f>3437.747*(LN(TAN(PI()/4+J559/2))-EE*K559-(EE^2)*(K559^3)/3)</f>
        <v>-3.8166658722360578E-13</v>
      </c>
      <c r="M559" s="55">
        <f>AA*(1-1/4*EE-3/64*EE^2-5/256*EE^3)*J559-AA*(3/8*EE+3/32*EE^2+45/1024*EE^3)*SIN(2*J559)+AA*(15/256*EE^2+45/1024*EE^3)*SIN(4*J559)</f>
        <v>0</v>
      </c>
      <c r="N559" s="55">
        <f>IF(OR(F559&lt;0,G559&lt;0),60*F559-ABS(G559),60*F559+ABS(G559))</f>
        <v>0</v>
      </c>
      <c r="O559" s="55"/>
      <c r="P559" s="55"/>
      <c r="Q559" s="55"/>
      <c r="R559" s="55"/>
      <c r="S559" s="55"/>
      <c r="T559" s="55"/>
      <c r="U559" s="56"/>
      <c r="V559" s="57"/>
      <c r="W559" s="57">
        <f>W557+V558</f>
        <v>0</v>
      </c>
      <c r="X559" s="58"/>
      <c r="Y559" s="57"/>
      <c r="Z559" s="57">
        <f>Z557+Y558</f>
        <v>0</v>
      </c>
      <c r="AA559" s="59"/>
      <c r="AB559" s="60">
        <f>IF(AA558=AA556,AB557+Y558,Y558)</f>
        <v>0</v>
      </c>
      <c r="AC559" s="57" t="str">
        <f>IF(AA558=AA560,"",AB559)</f>
        <v/>
      </c>
    </row>
    <row r="560" spans="1:29" ht="12.95" customHeight="1">
      <c r="A560" s="65"/>
      <c r="B560" s="52"/>
      <c r="C560" s="53"/>
      <c r="D560" s="81"/>
      <c r="E560" s="54"/>
      <c r="F560" s="53"/>
      <c r="G560" s="81"/>
      <c r="H560" s="54"/>
      <c r="I560" s="55"/>
      <c r="J560" s="55"/>
      <c r="K560" s="55"/>
      <c r="L560" s="55"/>
      <c r="M560" s="55"/>
      <c r="N560" s="55"/>
      <c r="O560" s="55">
        <f>I561-I559</f>
        <v>0</v>
      </c>
      <c r="P560" s="55">
        <f>L561-L559</f>
        <v>0</v>
      </c>
      <c r="Q560" s="55">
        <f>M561-M559</f>
        <v>0</v>
      </c>
      <c r="R560" s="55">
        <f>IF(ABS(N561-N559)&gt;180*60,ABS(N561-N559)-360*60,N561-N559)</f>
        <v>0</v>
      </c>
      <c r="S560" s="55">
        <f>IF(P560=0,PI()/2,ATAN(R560/P560))</f>
        <v>1.5707963267948966</v>
      </c>
      <c r="T560" s="55">
        <f>IF(O560=0,ABS(R560*COS((J559+J561)/2)),ABS(Q560/COS(S560)))</f>
        <v>0</v>
      </c>
      <c r="U560" s="66">
        <f>IF(O560+0.0000001&lt;0,S560*180/PI()+180,(IF(R560+0.0000001&lt;0,S560*180/PI()+360,S560*180/PI())))</f>
        <v>90</v>
      </c>
      <c r="V560" s="57">
        <f>T560*1.85532</f>
        <v>0</v>
      </c>
      <c r="W560" s="57"/>
      <c r="X560" s="67"/>
      <c r="Y560" s="57">
        <f>V560*(1+X560/100)</f>
        <v>0</v>
      </c>
      <c r="Z560" s="57"/>
      <c r="AA560" s="56" t="s">
        <v>54</v>
      </c>
      <c r="AB560" s="60"/>
      <c r="AC560" s="57"/>
    </row>
    <row r="561" spans="1:29" ht="12.95" customHeight="1">
      <c r="A561" s="51">
        <f t="shared" si="6"/>
        <v>278</v>
      </c>
      <c r="B561" s="52" t="s">
        <v>55</v>
      </c>
      <c r="C561" s="53"/>
      <c r="D561" s="81"/>
      <c r="E561" s="54"/>
      <c r="F561" s="53"/>
      <c r="G561" s="81"/>
      <c r="H561" s="54"/>
      <c r="I561" s="55">
        <f>IF(OR(C561&lt;0,D561&lt;0),C561-ABS(D561)/60,C561+ABS(D561)/60)</f>
        <v>0</v>
      </c>
      <c r="J561" s="55">
        <f>I561*PI()/180</f>
        <v>0</v>
      </c>
      <c r="K561" s="55">
        <f>SIN(J561)</f>
        <v>0</v>
      </c>
      <c r="L561" s="55">
        <f>3437.747*(LN(TAN(PI()/4+J561/2))-EE*K561-(EE^2)*(K561^3)/3)</f>
        <v>-3.8166658722360578E-13</v>
      </c>
      <c r="M561" s="55">
        <f>AA*(1-1/4*EE-3/64*EE^2-5/256*EE^3)*J561-AA*(3/8*EE+3/32*EE^2+45/1024*EE^3)*SIN(2*J561)+AA*(15/256*EE^2+45/1024*EE^3)*SIN(4*J561)</f>
        <v>0</v>
      </c>
      <c r="N561" s="55">
        <f>IF(OR(F561&lt;0,G561&lt;0),60*F561-ABS(G561),60*F561+ABS(G561))</f>
        <v>0</v>
      </c>
      <c r="O561" s="55"/>
      <c r="P561" s="55"/>
      <c r="Q561" s="55"/>
      <c r="R561" s="55"/>
      <c r="S561" s="55"/>
      <c r="T561" s="55"/>
      <c r="U561" s="56"/>
      <c r="V561" s="57"/>
      <c r="W561" s="57">
        <f>W559+V560</f>
        <v>0</v>
      </c>
      <c r="X561" s="58"/>
      <c r="Y561" s="57"/>
      <c r="Z561" s="57">
        <f>Z559+Y560</f>
        <v>0</v>
      </c>
      <c r="AA561" s="59"/>
      <c r="AB561" s="60">
        <f>IF(AA560=AA558,AB559+Y560,Y560)</f>
        <v>0</v>
      </c>
      <c r="AC561" s="57" t="str">
        <f>IF(AA560=AA562,"",AB561)</f>
        <v/>
      </c>
    </row>
    <row r="562" spans="1:29" ht="12.95" customHeight="1">
      <c r="A562" s="65"/>
      <c r="B562" s="52"/>
      <c r="C562" s="53"/>
      <c r="D562" s="81"/>
      <c r="E562" s="54"/>
      <c r="F562" s="53"/>
      <c r="G562" s="81"/>
      <c r="H562" s="54"/>
      <c r="I562" s="55"/>
      <c r="J562" s="55"/>
      <c r="K562" s="55"/>
      <c r="L562" s="55"/>
      <c r="M562" s="55"/>
      <c r="N562" s="55"/>
      <c r="O562" s="55">
        <f>I563-I561</f>
        <v>0</v>
      </c>
      <c r="P562" s="55">
        <f>L563-L561</f>
        <v>0</v>
      </c>
      <c r="Q562" s="55">
        <f>M563-M561</f>
        <v>0</v>
      </c>
      <c r="R562" s="55">
        <f>IF(ABS(N563-N561)&gt;180*60,ABS(N563-N561)-360*60,N563-N561)</f>
        <v>0</v>
      </c>
      <c r="S562" s="55">
        <f>IF(P562=0,PI()/2,ATAN(R562/P562))</f>
        <v>1.5707963267948966</v>
      </c>
      <c r="T562" s="55">
        <f>IF(O562=0,ABS(R562*COS((J561+J563)/2)),ABS(Q562/COS(S562)))</f>
        <v>0</v>
      </c>
      <c r="U562" s="66">
        <f>IF(O562+0.0000001&lt;0,S562*180/PI()+180,(IF(R562+0.0000001&lt;0,S562*180/PI()+360,S562*180/PI())))</f>
        <v>90</v>
      </c>
      <c r="V562" s="57">
        <f>T562*1.85532</f>
        <v>0</v>
      </c>
      <c r="W562" s="57"/>
      <c r="X562" s="67"/>
      <c r="Y562" s="57">
        <f>V562*(1+X562/100)</f>
        <v>0</v>
      </c>
      <c r="Z562" s="57"/>
      <c r="AA562" s="56" t="s">
        <v>54</v>
      </c>
      <c r="AB562" s="60"/>
      <c r="AC562" s="57"/>
    </row>
    <row r="563" spans="1:29" ht="12.95" customHeight="1">
      <c r="A563" s="51">
        <f t="shared" si="6"/>
        <v>279</v>
      </c>
      <c r="B563" s="52" t="s">
        <v>55</v>
      </c>
      <c r="C563" s="53"/>
      <c r="D563" s="81"/>
      <c r="E563" s="54"/>
      <c r="F563" s="53"/>
      <c r="G563" s="81"/>
      <c r="H563" s="54"/>
      <c r="I563" s="55">
        <f>IF(OR(C563&lt;0,D563&lt;0),C563-ABS(D563)/60,C563+ABS(D563)/60)</f>
        <v>0</v>
      </c>
      <c r="J563" s="55">
        <f>I563*PI()/180</f>
        <v>0</v>
      </c>
      <c r="K563" s="55">
        <f>SIN(J563)</f>
        <v>0</v>
      </c>
      <c r="L563" s="55">
        <f>3437.747*(LN(TAN(PI()/4+J563/2))-EE*K563-(EE^2)*(K563^3)/3)</f>
        <v>-3.8166658722360578E-13</v>
      </c>
      <c r="M563" s="55">
        <f>AA*(1-1/4*EE-3/64*EE^2-5/256*EE^3)*J563-AA*(3/8*EE+3/32*EE^2+45/1024*EE^3)*SIN(2*J563)+AA*(15/256*EE^2+45/1024*EE^3)*SIN(4*J563)</f>
        <v>0</v>
      </c>
      <c r="N563" s="55">
        <f>IF(OR(F563&lt;0,G563&lt;0),60*F563-ABS(G563),60*F563+ABS(G563))</f>
        <v>0</v>
      </c>
      <c r="O563" s="55"/>
      <c r="P563" s="55"/>
      <c r="Q563" s="55"/>
      <c r="R563" s="55"/>
      <c r="S563" s="55"/>
      <c r="T563" s="55"/>
      <c r="U563" s="56"/>
      <c r="V563" s="57"/>
      <c r="W563" s="57">
        <f>W561+V562</f>
        <v>0</v>
      </c>
      <c r="X563" s="58"/>
      <c r="Y563" s="57"/>
      <c r="Z563" s="57">
        <f>Z561+Y562</f>
        <v>0</v>
      </c>
      <c r="AA563" s="59"/>
      <c r="AB563" s="60">
        <f>IF(AA562=AA560,AB561+Y562,Y562)</f>
        <v>0</v>
      </c>
      <c r="AC563" s="57" t="str">
        <f>IF(AA562=AA564,"",AB563)</f>
        <v/>
      </c>
    </row>
    <row r="564" spans="1:29" ht="12.95" customHeight="1">
      <c r="A564" s="65"/>
      <c r="B564" s="52"/>
      <c r="C564" s="53"/>
      <c r="D564" s="81"/>
      <c r="E564" s="54"/>
      <c r="F564" s="53"/>
      <c r="G564" s="81"/>
      <c r="H564" s="54"/>
      <c r="I564" s="55"/>
      <c r="J564" s="55"/>
      <c r="K564" s="55"/>
      <c r="L564" s="55"/>
      <c r="M564" s="55"/>
      <c r="N564" s="55"/>
      <c r="O564" s="55">
        <f>I565-I563</f>
        <v>0</v>
      </c>
      <c r="P564" s="55">
        <f>L565-L563</f>
        <v>0</v>
      </c>
      <c r="Q564" s="55">
        <f>M565-M563</f>
        <v>0</v>
      </c>
      <c r="R564" s="55">
        <f>IF(ABS(N565-N563)&gt;180*60,ABS(N565-N563)-360*60,N565-N563)</f>
        <v>0</v>
      </c>
      <c r="S564" s="55">
        <f>IF(P564=0,PI()/2,ATAN(R564/P564))</f>
        <v>1.5707963267948966</v>
      </c>
      <c r="T564" s="55">
        <f>IF(O564=0,ABS(R564*COS((J563+J565)/2)),ABS(Q564/COS(S564)))</f>
        <v>0</v>
      </c>
      <c r="U564" s="66">
        <f>IF(O564+0.0000001&lt;0,S564*180/PI()+180,(IF(R564+0.0000001&lt;0,S564*180/PI()+360,S564*180/PI())))</f>
        <v>90</v>
      </c>
      <c r="V564" s="57">
        <f>T564*1.85532</f>
        <v>0</v>
      </c>
      <c r="W564" s="57"/>
      <c r="X564" s="67"/>
      <c r="Y564" s="57">
        <f>V564*(1+X564/100)</f>
        <v>0</v>
      </c>
      <c r="Z564" s="57"/>
      <c r="AA564" s="56" t="s">
        <v>54</v>
      </c>
      <c r="AB564" s="60"/>
      <c r="AC564" s="57"/>
    </row>
    <row r="565" spans="1:29" ht="12.95" customHeight="1">
      <c r="A565" s="51">
        <f t="shared" si="6"/>
        <v>280</v>
      </c>
      <c r="B565" s="52" t="s">
        <v>55</v>
      </c>
      <c r="C565" s="53"/>
      <c r="D565" s="81"/>
      <c r="E565" s="54"/>
      <c r="F565" s="53"/>
      <c r="G565" s="81"/>
      <c r="H565" s="54"/>
      <c r="I565" s="55">
        <f>IF(OR(C565&lt;0,D565&lt;0),C565-ABS(D565)/60,C565+ABS(D565)/60)</f>
        <v>0</v>
      </c>
      <c r="J565" s="55">
        <f>I565*PI()/180</f>
        <v>0</v>
      </c>
      <c r="K565" s="55">
        <f>SIN(J565)</f>
        <v>0</v>
      </c>
      <c r="L565" s="55">
        <f>3437.747*(LN(TAN(PI()/4+J565/2))-EE*K565-(EE^2)*(K565^3)/3)</f>
        <v>-3.8166658722360578E-13</v>
      </c>
      <c r="M565" s="55">
        <f>AA*(1-1/4*EE-3/64*EE^2-5/256*EE^3)*J565-AA*(3/8*EE+3/32*EE^2+45/1024*EE^3)*SIN(2*J565)+AA*(15/256*EE^2+45/1024*EE^3)*SIN(4*J565)</f>
        <v>0</v>
      </c>
      <c r="N565" s="55">
        <f>IF(OR(F565&lt;0,G565&lt;0),60*F565-ABS(G565),60*F565+ABS(G565))</f>
        <v>0</v>
      </c>
      <c r="O565" s="55"/>
      <c r="P565" s="55"/>
      <c r="Q565" s="55"/>
      <c r="R565" s="55"/>
      <c r="S565" s="55"/>
      <c r="T565" s="55"/>
      <c r="U565" s="56"/>
      <c r="V565" s="57"/>
      <c r="W565" s="57">
        <f>W563+V564</f>
        <v>0</v>
      </c>
      <c r="X565" s="58"/>
      <c r="Y565" s="57"/>
      <c r="Z565" s="57">
        <f>Z563+Y564</f>
        <v>0</v>
      </c>
      <c r="AA565" s="59"/>
      <c r="AB565" s="60">
        <f>IF(AA564=AA562,AB563+Y564,Y564)</f>
        <v>0</v>
      </c>
      <c r="AC565" s="57" t="str">
        <f>IF(AA564=AA566,"",AB565)</f>
        <v/>
      </c>
    </row>
    <row r="566" spans="1:29" ht="12.95" customHeight="1">
      <c r="A566" s="65"/>
      <c r="B566" s="52"/>
      <c r="C566" s="53"/>
      <c r="D566" s="81"/>
      <c r="E566" s="54"/>
      <c r="F566" s="53"/>
      <c r="G566" s="81"/>
      <c r="H566" s="54"/>
      <c r="I566" s="55"/>
      <c r="J566" s="55"/>
      <c r="K566" s="55"/>
      <c r="L566" s="55"/>
      <c r="M566" s="55"/>
      <c r="N566" s="55"/>
      <c r="O566" s="55">
        <f>I567-I565</f>
        <v>0</v>
      </c>
      <c r="P566" s="55">
        <f>L567-L565</f>
        <v>0</v>
      </c>
      <c r="Q566" s="55">
        <f>M567-M565</f>
        <v>0</v>
      </c>
      <c r="R566" s="55">
        <f>IF(ABS(N567-N565)&gt;180*60,ABS(N567-N565)-360*60,N567-N565)</f>
        <v>0</v>
      </c>
      <c r="S566" s="55">
        <f>IF(P566=0,PI()/2,ATAN(R566/P566))</f>
        <v>1.5707963267948966</v>
      </c>
      <c r="T566" s="55">
        <f>IF(O566=0,ABS(R566*COS((J565+J567)/2)),ABS(Q566/COS(S566)))</f>
        <v>0</v>
      </c>
      <c r="U566" s="66">
        <f>IF(O566+0.0000001&lt;0,S566*180/PI()+180,(IF(R566+0.0000001&lt;0,S566*180/PI()+360,S566*180/PI())))</f>
        <v>90</v>
      </c>
      <c r="V566" s="57">
        <f>T566*1.85532</f>
        <v>0</v>
      </c>
      <c r="W566" s="57"/>
      <c r="X566" s="67"/>
      <c r="Y566" s="57">
        <f>V566*(1+X566/100)</f>
        <v>0</v>
      </c>
      <c r="Z566" s="57"/>
      <c r="AA566" s="56" t="s">
        <v>54</v>
      </c>
      <c r="AB566" s="60"/>
      <c r="AC566" s="57"/>
    </row>
    <row r="567" spans="1:29" ht="12.95" customHeight="1">
      <c r="A567" s="51">
        <f t="shared" si="6"/>
        <v>281</v>
      </c>
      <c r="B567" s="52" t="s">
        <v>55</v>
      </c>
      <c r="C567" s="53"/>
      <c r="D567" s="81"/>
      <c r="E567" s="54"/>
      <c r="F567" s="53"/>
      <c r="G567" s="81"/>
      <c r="H567" s="54"/>
      <c r="I567" s="55">
        <f>IF(OR(C567&lt;0,D567&lt;0),C567-ABS(D567)/60,C567+ABS(D567)/60)</f>
        <v>0</v>
      </c>
      <c r="J567" s="55">
        <f>I567*PI()/180</f>
        <v>0</v>
      </c>
      <c r="K567" s="55">
        <f>SIN(J567)</f>
        <v>0</v>
      </c>
      <c r="L567" s="55">
        <f>3437.747*(LN(TAN(PI()/4+J567/2))-EE*K567-(EE^2)*(K567^3)/3)</f>
        <v>-3.8166658722360578E-13</v>
      </c>
      <c r="M567" s="55">
        <f>AA*(1-1/4*EE-3/64*EE^2-5/256*EE^3)*J567-AA*(3/8*EE+3/32*EE^2+45/1024*EE^3)*SIN(2*J567)+AA*(15/256*EE^2+45/1024*EE^3)*SIN(4*J567)</f>
        <v>0</v>
      </c>
      <c r="N567" s="55">
        <f>IF(OR(F567&lt;0,G567&lt;0),60*F567-ABS(G567),60*F567+ABS(G567))</f>
        <v>0</v>
      </c>
      <c r="O567" s="55"/>
      <c r="P567" s="55"/>
      <c r="Q567" s="55"/>
      <c r="R567" s="55"/>
      <c r="S567" s="55"/>
      <c r="T567" s="55"/>
      <c r="U567" s="56"/>
      <c r="V567" s="57"/>
      <c r="W567" s="57">
        <f>W565+V566</f>
        <v>0</v>
      </c>
      <c r="X567" s="58"/>
      <c r="Y567" s="57"/>
      <c r="Z567" s="57">
        <f>Z565+Y566</f>
        <v>0</v>
      </c>
      <c r="AA567" s="59"/>
      <c r="AB567" s="60">
        <f>IF(AA566=AA564,AB565+Y566,Y566)</f>
        <v>0</v>
      </c>
      <c r="AC567" s="57" t="str">
        <f>IF(AA566=AA568,"",AB567)</f>
        <v/>
      </c>
    </row>
    <row r="568" spans="1:29" ht="12.95" customHeight="1">
      <c r="A568" s="65"/>
      <c r="B568" s="52"/>
      <c r="C568" s="53"/>
      <c r="D568" s="81"/>
      <c r="E568" s="54"/>
      <c r="F568" s="53"/>
      <c r="G568" s="81"/>
      <c r="H568" s="54"/>
      <c r="I568" s="55"/>
      <c r="J568" s="55"/>
      <c r="K568" s="55"/>
      <c r="L568" s="55"/>
      <c r="M568" s="55"/>
      <c r="N568" s="55"/>
      <c r="O568" s="55">
        <f>I569-I567</f>
        <v>0</v>
      </c>
      <c r="P568" s="55">
        <f>L569-L567</f>
        <v>0</v>
      </c>
      <c r="Q568" s="55">
        <f>M569-M567</f>
        <v>0</v>
      </c>
      <c r="R568" s="55">
        <f>IF(ABS(N569-N567)&gt;180*60,ABS(N569-N567)-360*60,N569-N567)</f>
        <v>0</v>
      </c>
      <c r="S568" s="55">
        <f>IF(P568=0,PI()/2,ATAN(R568/P568))</f>
        <v>1.5707963267948966</v>
      </c>
      <c r="T568" s="55">
        <f>IF(O568=0,ABS(R568*COS((J567+J569)/2)),ABS(Q568/COS(S568)))</f>
        <v>0</v>
      </c>
      <c r="U568" s="66">
        <f>IF(O568+0.0000001&lt;0,S568*180/PI()+180,(IF(R568+0.0000001&lt;0,S568*180/PI()+360,S568*180/PI())))</f>
        <v>90</v>
      </c>
      <c r="V568" s="57">
        <f>T568*1.85532</f>
        <v>0</v>
      </c>
      <c r="W568" s="57"/>
      <c r="X568" s="67"/>
      <c r="Y568" s="57">
        <f>V568*(1+X568/100)</f>
        <v>0</v>
      </c>
      <c r="Z568" s="57"/>
      <c r="AA568" s="56" t="s">
        <v>54</v>
      </c>
      <c r="AB568" s="60"/>
      <c r="AC568" s="57"/>
    </row>
    <row r="569" spans="1:29" ht="12.95" customHeight="1">
      <c r="A569" s="51">
        <f t="shared" si="6"/>
        <v>282</v>
      </c>
      <c r="B569" s="52" t="s">
        <v>55</v>
      </c>
      <c r="C569" s="53"/>
      <c r="D569" s="81"/>
      <c r="E569" s="54"/>
      <c r="F569" s="53"/>
      <c r="G569" s="81"/>
      <c r="H569" s="54"/>
      <c r="I569" s="55">
        <f>IF(OR(C569&lt;0,D569&lt;0),C569-ABS(D569)/60,C569+ABS(D569)/60)</f>
        <v>0</v>
      </c>
      <c r="J569" s="55">
        <f>I569*PI()/180</f>
        <v>0</v>
      </c>
      <c r="K569" s="55">
        <f>SIN(J569)</f>
        <v>0</v>
      </c>
      <c r="L569" s="55">
        <f>3437.747*(LN(TAN(PI()/4+J569/2))-EE*K569-(EE^2)*(K569^3)/3)</f>
        <v>-3.8166658722360578E-13</v>
      </c>
      <c r="M569" s="55">
        <f>AA*(1-1/4*EE-3/64*EE^2-5/256*EE^3)*J569-AA*(3/8*EE+3/32*EE^2+45/1024*EE^3)*SIN(2*J569)+AA*(15/256*EE^2+45/1024*EE^3)*SIN(4*J569)</f>
        <v>0</v>
      </c>
      <c r="N569" s="55">
        <f>IF(OR(F569&lt;0,G569&lt;0),60*F569-ABS(G569),60*F569+ABS(G569))</f>
        <v>0</v>
      </c>
      <c r="O569" s="55"/>
      <c r="P569" s="55"/>
      <c r="Q569" s="55"/>
      <c r="R569" s="55"/>
      <c r="S569" s="55"/>
      <c r="T569" s="55"/>
      <c r="U569" s="56"/>
      <c r="V569" s="57"/>
      <c r="W569" s="57">
        <f>W567+V568</f>
        <v>0</v>
      </c>
      <c r="X569" s="58"/>
      <c r="Y569" s="57"/>
      <c r="Z569" s="57">
        <f>Z567+Y568</f>
        <v>0</v>
      </c>
      <c r="AA569" s="59"/>
      <c r="AB569" s="60">
        <f>IF(AA568=AA566,AB567+Y568,Y568)</f>
        <v>0</v>
      </c>
      <c r="AC569" s="57" t="str">
        <f>IF(AA568=AA570,"",AB569)</f>
        <v/>
      </c>
    </row>
    <row r="570" spans="1:29" ht="12.95" customHeight="1">
      <c r="A570" s="65"/>
      <c r="B570" s="52"/>
      <c r="C570" s="53"/>
      <c r="D570" s="81"/>
      <c r="E570" s="54"/>
      <c r="F570" s="53"/>
      <c r="G570" s="81"/>
      <c r="H570" s="54"/>
      <c r="I570" s="55"/>
      <c r="J570" s="55"/>
      <c r="K570" s="55"/>
      <c r="L570" s="55"/>
      <c r="M570" s="55"/>
      <c r="N570" s="55"/>
      <c r="O570" s="55">
        <f>I571-I569</f>
        <v>0</v>
      </c>
      <c r="P570" s="55">
        <f>L571-L569</f>
        <v>0</v>
      </c>
      <c r="Q570" s="55">
        <f>M571-M569</f>
        <v>0</v>
      </c>
      <c r="R570" s="55">
        <f>IF(ABS(N571-N569)&gt;180*60,ABS(N571-N569)-360*60,N571-N569)</f>
        <v>0</v>
      </c>
      <c r="S570" s="55">
        <f>IF(P570=0,PI()/2,ATAN(R570/P570))</f>
        <v>1.5707963267948966</v>
      </c>
      <c r="T570" s="55">
        <f>IF(O570=0,ABS(R570*COS((J569+J571)/2)),ABS(Q570/COS(S570)))</f>
        <v>0</v>
      </c>
      <c r="U570" s="66">
        <f>IF(O570+0.0000001&lt;0,S570*180/PI()+180,(IF(R570+0.0000001&lt;0,S570*180/PI()+360,S570*180/PI())))</f>
        <v>90</v>
      </c>
      <c r="V570" s="57">
        <f>T570*1.85532</f>
        <v>0</v>
      </c>
      <c r="W570" s="57"/>
      <c r="X570" s="67"/>
      <c r="Y570" s="57">
        <f>V570*(1+X570/100)</f>
        <v>0</v>
      </c>
      <c r="Z570" s="57"/>
      <c r="AA570" s="56" t="s">
        <v>54</v>
      </c>
      <c r="AB570" s="60"/>
      <c r="AC570" s="57"/>
    </row>
    <row r="571" spans="1:29" ht="12.95" customHeight="1">
      <c r="A571" s="51">
        <f t="shared" si="6"/>
        <v>283</v>
      </c>
      <c r="B571" s="52" t="s">
        <v>55</v>
      </c>
      <c r="C571" s="53"/>
      <c r="D571" s="81"/>
      <c r="E571" s="54"/>
      <c r="F571" s="53"/>
      <c r="G571" s="81"/>
      <c r="H571" s="54"/>
      <c r="I571" s="55">
        <f>IF(OR(C571&lt;0,D571&lt;0),C571-ABS(D571)/60,C571+ABS(D571)/60)</f>
        <v>0</v>
      </c>
      <c r="J571" s="55">
        <f>I571*PI()/180</f>
        <v>0</v>
      </c>
      <c r="K571" s="55">
        <f>SIN(J571)</f>
        <v>0</v>
      </c>
      <c r="L571" s="55">
        <f>3437.747*(LN(TAN(PI()/4+J571/2))-EE*K571-(EE^2)*(K571^3)/3)</f>
        <v>-3.8166658722360578E-13</v>
      </c>
      <c r="M571" s="55">
        <f>AA*(1-1/4*EE-3/64*EE^2-5/256*EE^3)*J571-AA*(3/8*EE+3/32*EE^2+45/1024*EE^3)*SIN(2*J571)+AA*(15/256*EE^2+45/1024*EE^3)*SIN(4*J571)</f>
        <v>0</v>
      </c>
      <c r="N571" s="55">
        <f>IF(OR(F571&lt;0,G571&lt;0),60*F571-ABS(G571),60*F571+ABS(G571))</f>
        <v>0</v>
      </c>
      <c r="O571" s="55"/>
      <c r="P571" s="55"/>
      <c r="Q571" s="55"/>
      <c r="R571" s="55"/>
      <c r="S571" s="55"/>
      <c r="T571" s="55"/>
      <c r="U571" s="56"/>
      <c r="V571" s="57"/>
      <c r="W571" s="57">
        <f>W569+V570</f>
        <v>0</v>
      </c>
      <c r="X571" s="58"/>
      <c r="Y571" s="57"/>
      <c r="Z571" s="57">
        <f>Z569+Y570</f>
        <v>0</v>
      </c>
      <c r="AA571" s="59"/>
      <c r="AB571" s="60">
        <f>IF(AA570=AA568,AB569+Y570,Y570)</f>
        <v>0</v>
      </c>
      <c r="AC571" s="57" t="str">
        <f>IF(AA570=AA572,"",AB571)</f>
        <v/>
      </c>
    </row>
    <row r="572" spans="1:29" ht="12.95" customHeight="1">
      <c r="A572" s="65"/>
      <c r="B572" s="52"/>
      <c r="C572" s="53"/>
      <c r="D572" s="81"/>
      <c r="E572" s="54"/>
      <c r="F572" s="53"/>
      <c r="G572" s="81"/>
      <c r="H572" s="54"/>
      <c r="I572" s="55"/>
      <c r="J572" s="55"/>
      <c r="K572" s="55"/>
      <c r="L572" s="55"/>
      <c r="M572" s="55"/>
      <c r="N572" s="55"/>
      <c r="O572" s="55">
        <f>I573-I571</f>
        <v>0</v>
      </c>
      <c r="P572" s="55">
        <f>L573-L571</f>
        <v>0</v>
      </c>
      <c r="Q572" s="55">
        <f>M573-M571</f>
        <v>0</v>
      </c>
      <c r="R572" s="55">
        <f>IF(ABS(N573-N571)&gt;180*60,ABS(N573-N571)-360*60,N573-N571)</f>
        <v>0</v>
      </c>
      <c r="S572" s="55">
        <f>IF(P572=0,PI()/2,ATAN(R572/P572))</f>
        <v>1.5707963267948966</v>
      </c>
      <c r="T572" s="55">
        <f>IF(O572=0,ABS(R572*COS((J571+J573)/2)),ABS(Q572/COS(S572)))</f>
        <v>0</v>
      </c>
      <c r="U572" s="66">
        <f>IF(O572+0.0000001&lt;0,S572*180/PI()+180,(IF(R572+0.0000001&lt;0,S572*180/PI()+360,S572*180/PI())))</f>
        <v>90</v>
      </c>
      <c r="V572" s="57">
        <f>T572*1.85532</f>
        <v>0</v>
      </c>
      <c r="W572" s="57"/>
      <c r="X572" s="67"/>
      <c r="Y572" s="57">
        <f>V572*(1+X572/100)</f>
        <v>0</v>
      </c>
      <c r="Z572" s="57"/>
      <c r="AA572" s="56" t="s">
        <v>54</v>
      </c>
      <c r="AB572" s="60"/>
      <c r="AC572" s="57"/>
    </row>
    <row r="573" spans="1:29" ht="12.95" customHeight="1">
      <c r="A573" s="51">
        <f t="shared" si="6"/>
        <v>284</v>
      </c>
      <c r="B573" s="52" t="s">
        <v>55</v>
      </c>
      <c r="C573" s="53"/>
      <c r="D573" s="81"/>
      <c r="E573" s="54"/>
      <c r="F573" s="53"/>
      <c r="G573" s="81"/>
      <c r="H573" s="54"/>
      <c r="I573" s="55">
        <f>IF(OR(C573&lt;0,D573&lt;0),C573-ABS(D573)/60,C573+ABS(D573)/60)</f>
        <v>0</v>
      </c>
      <c r="J573" s="55">
        <f>I573*PI()/180</f>
        <v>0</v>
      </c>
      <c r="K573" s="55">
        <f>SIN(J573)</f>
        <v>0</v>
      </c>
      <c r="L573" s="55">
        <f>3437.747*(LN(TAN(PI()/4+J573/2))-EE*K573-(EE^2)*(K573^3)/3)</f>
        <v>-3.8166658722360578E-13</v>
      </c>
      <c r="M573" s="55">
        <f>AA*(1-1/4*EE-3/64*EE^2-5/256*EE^3)*J573-AA*(3/8*EE+3/32*EE^2+45/1024*EE^3)*SIN(2*J573)+AA*(15/256*EE^2+45/1024*EE^3)*SIN(4*J573)</f>
        <v>0</v>
      </c>
      <c r="N573" s="55">
        <f>IF(OR(F573&lt;0,G573&lt;0),60*F573-ABS(G573),60*F573+ABS(G573))</f>
        <v>0</v>
      </c>
      <c r="O573" s="55"/>
      <c r="P573" s="55"/>
      <c r="Q573" s="55"/>
      <c r="R573" s="55"/>
      <c r="S573" s="55"/>
      <c r="T573" s="55"/>
      <c r="U573" s="56"/>
      <c r="V573" s="57"/>
      <c r="W573" s="57">
        <f>W571+V572</f>
        <v>0</v>
      </c>
      <c r="X573" s="58"/>
      <c r="Y573" s="57"/>
      <c r="Z573" s="57">
        <f>Z571+Y572</f>
        <v>0</v>
      </c>
      <c r="AA573" s="59"/>
      <c r="AB573" s="60">
        <f>IF(AA572=AA570,AB571+Y572,Y572)</f>
        <v>0</v>
      </c>
      <c r="AC573" s="57" t="str">
        <f>IF(AA572=AA574,"",AB573)</f>
        <v/>
      </c>
    </row>
    <row r="574" spans="1:29" ht="12.95" customHeight="1">
      <c r="A574" s="65"/>
      <c r="B574" s="52"/>
      <c r="C574" s="53"/>
      <c r="D574" s="81"/>
      <c r="E574" s="54"/>
      <c r="F574" s="53"/>
      <c r="G574" s="81"/>
      <c r="H574" s="54"/>
      <c r="I574" s="55"/>
      <c r="J574" s="55"/>
      <c r="K574" s="55"/>
      <c r="L574" s="55"/>
      <c r="M574" s="55"/>
      <c r="N574" s="55"/>
      <c r="O574" s="55">
        <f>I575-I573</f>
        <v>0</v>
      </c>
      <c r="P574" s="55">
        <f>L575-L573</f>
        <v>0</v>
      </c>
      <c r="Q574" s="55">
        <f>M575-M573</f>
        <v>0</v>
      </c>
      <c r="R574" s="55">
        <f>IF(ABS(N575-N573)&gt;180*60,ABS(N575-N573)-360*60,N575-N573)</f>
        <v>0</v>
      </c>
      <c r="S574" s="55">
        <f>IF(P574=0,PI()/2,ATAN(R574/P574))</f>
        <v>1.5707963267948966</v>
      </c>
      <c r="T574" s="55">
        <f>IF(O574=0,ABS(R574*COS((J573+J575)/2)),ABS(Q574/COS(S574)))</f>
        <v>0</v>
      </c>
      <c r="U574" s="66">
        <f>IF(O574+0.0000001&lt;0,S574*180/PI()+180,(IF(R574+0.0000001&lt;0,S574*180/PI()+360,S574*180/PI())))</f>
        <v>90</v>
      </c>
      <c r="V574" s="57">
        <f>T574*1.85532</f>
        <v>0</v>
      </c>
      <c r="W574" s="57"/>
      <c r="X574" s="67"/>
      <c r="Y574" s="57">
        <f>V574*(1+X574/100)</f>
        <v>0</v>
      </c>
      <c r="Z574" s="57"/>
      <c r="AA574" s="56" t="s">
        <v>54</v>
      </c>
      <c r="AB574" s="60"/>
      <c r="AC574" s="57"/>
    </row>
    <row r="575" spans="1:29" ht="12.95" customHeight="1">
      <c r="A575" s="51">
        <f t="shared" si="6"/>
        <v>285</v>
      </c>
      <c r="B575" s="52" t="s">
        <v>55</v>
      </c>
      <c r="C575" s="53"/>
      <c r="D575" s="81"/>
      <c r="E575" s="54"/>
      <c r="F575" s="53"/>
      <c r="G575" s="81"/>
      <c r="H575" s="54"/>
      <c r="I575" s="55">
        <f>IF(OR(C575&lt;0,D575&lt;0),C575-ABS(D575)/60,C575+ABS(D575)/60)</f>
        <v>0</v>
      </c>
      <c r="J575" s="55">
        <f>I575*PI()/180</f>
        <v>0</v>
      </c>
      <c r="K575" s="55">
        <f>SIN(J575)</f>
        <v>0</v>
      </c>
      <c r="L575" s="55">
        <f>3437.747*(LN(TAN(PI()/4+J575/2))-EE*K575-(EE^2)*(K575^3)/3)</f>
        <v>-3.8166658722360578E-13</v>
      </c>
      <c r="M575" s="55">
        <f>AA*(1-1/4*EE-3/64*EE^2-5/256*EE^3)*J575-AA*(3/8*EE+3/32*EE^2+45/1024*EE^3)*SIN(2*J575)+AA*(15/256*EE^2+45/1024*EE^3)*SIN(4*J575)</f>
        <v>0</v>
      </c>
      <c r="N575" s="55">
        <f>IF(OR(F575&lt;0,G575&lt;0),60*F575-ABS(G575),60*F575+ABS(G575))</f>
        <v>0</v>
      </c>
      <c r="O575" s="55"/>
      <c r="P575" s="55"/>
      <c r="Q575" s="55"/>
      <c r="R575" s="55"/>
      <c r="S575" s="55"/>
      <c r="T575" s="55"/>
      <c r="U575" s="56"/>
      <c r="V575" s="57"/>
      <c r="W575" s="57">
        <f>W573+V574</f>
        <v>0</v>
      </c>
      <c r="X575" s="58"/>
      <c r="Y575" s="57"/>
      <c r="Z575" s="57">
        <f>Z573+Y574</f>
        <v>0</v>
      </c>
      <c r="AA575" s="59"/>
      <c r="AB575" s="60">
        <f>IF(AA574=AA572,AB573+Y574,Y574)</f>
        <v>0</v>
      </c>
      <c r="AC575" s="57" t="str">
        <f>IF(AA574=AA576,"",AB575)</f>
        <v/>
      </c>
    </row>
    <row r="576" spans="1:29" ht="12.95" customHeight="1">
      <c r="A576" s="65"/>
      <c r="B576" s="52"/>
      <c r="C576" s="53"/>
      <c r="D576" s="81"/>
      <c r="E576" s="54"/>
      <c r="F576" s="53"/>
      <c r="G576" s="81"/>
      <c r="H576" s="54"/>
      <c r="I576" s="55"/>
      <c r="J576" s="55"/>
      <c r="K576" s="55"/>
      <c r="L576" s="55"/>
      <c r="M576" s="55"/>
      <c r="N576" s="55"/>
      <c r="O576" s="55">
        <f>I577-I575</f>
        <v>0</v>
      </c>
      <c r="P576" s="55">
        <f>L577-L575</f>
        <v>0</v>
      </c>
      <c r="Q576" s="55">
        <f>M577-M575</f>
        <v>0</v>
      </c>
      <c r="R576" s="55">
        <f>IF(ABS(N577-N575)&gt;180*60,ABS(N577-N575)-360*60,N577-N575)</f>
        <v>0</v>
      </c>
      <c r="S576" s="55">
        <f>IF(P576=0,PI()/2,ATAN(R576/P576))</f>
        <v>1.5707963267948966</v>
      </c>
      <c r="T576" s="55">
        <f>IF(O576=0,ABS(R576*COS((J575+J577)/2)),ABS(Q576/COS(S576)))</f>
        <v>0</v>
      </c>
      <c r="U576" s="66">
        <f>IF(O576+0.0000001&lt;0,S576*180/PI()+180,(IF(R576+0.0000001&lt;0,S576*180/PI()+360,S576*180/PI())))</f>
        <v>90</v>
      </c>
      <c r="V576" s="57">
        <f>T576*1.85532</f>
        <v>0</v>
      </c>
      <c r="W576" s="57"/>
      <c r="X576" s="67"/>
      <c r="Y576" s="57">
        <f>V576*(1+X576/100)</f>
        <v>0</v>
      </c>
      <c r="Z576" s="57"/>
      <c r="AA576" s="56" t="s">
        <v>54</v>
      </c>
      <c r="AB576" s="60"/>
      <c r="AC576" s="57"/>
    </row>
    <row r="577" spans="1:29" ht="12.95" customHeight="1">
      <c r="A577" s="51">
        <f t="shared" si="6"/>
        <v>286</v>
      </c>
      <c r="B577" s="52" t="s">
        <v>55</v>
      </c>
      <c r="C577" s="53"/>
      <c r="D577" s="81"/>
      <c r="E577" s="54"/>
      <c r="F577" s="53"/>
      <c r="G577" s="81"/>
      <c r="H577" s="54"/>
      <c r="I577" s="55">
        <f>IF(OR(C577&lt;0,D577&lt;0),C577-ABS(D577)/60,C577+ABS(D577)/60)</f>
        <v>0</v>
      </c>
      <c r="J577" s="55">
        <f>I577*PI()/180</f>
        <v>0</v>
      </c>
      <c r="K577" s="55">
        <f>SIN(J577)</f>
        <v>0</v>
      </c>
      <c r="L577" s="55">
        <f>3437.747*(LN(TAN(PI()/4+J577/2))-EE*K577-(EE^2)*(K577^3)/3)</f>
        <v>-3.8166658722360578E-13</v>
      </c>
      <c r="M577" s="55">
        <f>AA*(1-1/4*EE-3/64*EE^2-5/256*EE^3)*J577-AA*(3/8*EE+3/32*EE^2+45/1024*EE^3)*SIN(2*J577)+AA*(15/256*EE^2+45/1024*EE^3)*SIN(4*J577)</f>
        <v>0</v>
      </c>
      <c r="N577" s="55">
        <f>IF(OR(F577&lt;0,G577&lt;0),60*F577-ABS(G577),60*F577+ABS(G577))</f>
        <v>0</v>
      </c>
      <c r="O577" s="55"/>
      <c r="P577" s="55"/>
      <c r="Q577" s="55"/>
      <c r="R577" s="55"/>
      <c r="S577" s="55"/>
      <c r="T577" s="55"/>
      <c r="U577" s="56"/>
      <c r="V577" s="57"/>
      <c r="W577" s="57">
        <f>W575+V576</f>
        <v>0</v>
      </c>
      <c r="X577" s="58"/>
      <c r="Y577" s="57"/>
      <c r="Z577" s="57">
        <f>Z575+Y576</f>
        <v>0</v>
      </c>
      <c r="AA577" s="59"/>
      <c r="AB577" s="60">
        <f>IF(AA576=AA574,AB575+Y576,Y576)</f>
        <v>0</v>
      </c>
      <c r="AC577" s="57" t="str">
        <f>IF(AA576=AA578,"",AB577)</f>
        <v/>
      </c>
    </row>
    <row r="578" spans="1:29" ht="12.95" customHeight="1">
      <c r="A578" s="65"/>
      <c r="B578" s="52"/>
      <c r="C578" s="53"/>
      <c r="D578" s="81"/>
      <c r="E578" s="54"/>
      <c r="F578" s="53"/>
      <c r="G578" s="81"/>
      <c r="H578" s="54"/>
      <c r="I578" s="55"/>
      <c r="J578" s="55"/>
      <c r="K578" s="55"/>
      <c r="L578" s="55"/>
      <c r="M578" s="55"/>
      <c r="N578" s="55"/>
      <c r="O578" s="55">
        <f>I579-I577</f>
        <v>0</v>
      </c>
      <c r="P578" s="55">
        <f>L579-L577</f>
        <v>0</v>
      </c>
      <c r="Q578" s="55">
        <f>M579-M577</f>
        <v>0</v>
      </c>
      <c r="R578" s="55">
        <f>IF(ABS(N579-N577)&gt;180*60,ABS(N579-N577)-360*60,N579-N577)</f>
        <v>0</v>
      </c>
      <c r="S578" s="55">
        <f>IF(P578=0,PI()/2,ATAN(R578/P578))</f>
        <v>1.5707963267948966</v>
      </c>
      <c r="T578" s="55">
        <f>IF(O578=0,ABS(R578*COS((J577+J579)/2)),ABS(Q578/COS(S578)))</f>
        <v>0</v>
      </c>
      <c r="U578" s="66">
        <f>IF(O578+0.0000001&lt;0,S578*180/PI()+180,(IF(R578+0.0000001&lt;0,S578*180/PI()+360,S578*180/PI())))</f>
        <v>90</v>
      </c>
      <c r="V578" s="57">
        <f>T578*1.85532</f>
        <v>0</v>
      </c>
      <c r="W578" s="57"/>
      <c r="X578" s="67"/>
      <c r="Y578" s="57">
        <f>V578*(1+X578/100)</f>
        <v>0</v>
      </c>
      <c r="Z578" s="57"/>
      <c r="AA578" s="56" t="s">
        <v>54</v>
      </c>
      <c r="AB578" s="60"/>
      <c r="AC578" s="57"/>
    </row>
    <row r="579" spans="1:29" ht="12.95" customHeight="1">
      <c r="A579" s="51">
        <f t="shared" si="6"/>
        <v>287</v>
      </c>
      <c r="B579" s="52" t="s">
        <v>55</v>
      </c>
      <c r="C579" s="53"/>
      <c r="D579" s="81"/>
      <c r="E579" s="54"/>
      <c r="F579" s="53"/>
      <c r="G579" s="81"/>
      <c r="H579" s="54"/>
      <c r="I579" s="55">
        <f>IF(OR(C579&lt;0,D579&lt;0),C579-ABS(D579)/60,C579+ABS(D579)/60)</f>
        <v>0</v>
      </c>
      <c r="J579" s="55">
        <f>I579*PI()/180</f>
        <v>0</v>
      </c>
      <c r="K579" s="55">
        <f>SIN(J579)</f>
        <v>0</v>
      </c>
      <c r="L579" s="55">
        <f>3437.747*(LN(TAN(PI()/4+J579/2))-EE*K579-(EE^2)*(K579^3)/3)</f>
        <v>-3.8166658722360578E-13</v>
      </c>
      <c r="M579" s="55">
        <f>AA*(1-1/4*EE-3/64*EE^2-5/256*EE^3)*J579-AA*(3/8*EE+3/32*EE^2+45/1024*EE^3)*SIN(2*J579)+AA*(15/256*EE^2+45/1024*EE^3)*SIN(4*J579)</f>
        <v>0</v>
      </c>
      <c r="N579" s="55">
        <f>IF(OR(F579&lt;0,G579&lt;0),60*F579-ABS(G579),60*F579+ABS(G579))</f>
        <v>0</v>
      </c>
      <c r="O579" s="55"/>
      <c r="P579" s="55"/>
      <c r="Q579" s="55"/>
      <c r="R579" s="55"/>
      <c r="S579" s="55"/>
      <c r="T579" s="55"/>
      <c r="U579" s="56"/>
      <c r="V579" s="57"/>
      <c r="W579" s="57">
        <f>W577+V578</f>
        <v>0</v>
      </c>
      <c r="X579" s="58"/>
      <c r="Y579" s="57"/>
      <c r="Z579" s="57">
        <f>Z577+Y578</f>
        <v>0</v>
      </c>
      <c r="AA579" s="59"/>
      <c r="AB579" s="60">
        <f>IF(AA578=AA576,AB577+Y578,Y578)</f>
        <v>0</v>
      </c>
      <c r="AC579" s="57" t="str">
        <f>IF(AA578=AA580,"",AB579)</f>
        <v/>
      </c>
    </row>
    <row r="580" spans="1:29" ht="12.95" customHeight="1">
      <c r="A580" s="65"/>
      <c r="B580" s="52"/>
      <c r="C580" s="53"/>
      <c r="D580" s="81"/>
      <c r="E580" s="54"/>
      <c r="F580" s="53"/>
      <c r="G580" s="81"/>
      <c r="H580" s="54"/>
      <c r="I580" s="55"/>
      <c r="J580" s="55"/>
      <c r="K580" s="55"/>
      <c r="L580" s="55"/>
      <c r="M580" s="55"/>
      <c r="N580" s="55"/>
      <c r="O580" s="55">
        <f>I581-I579</f>
        <v>0</v>
      </c>
      <c r="P580" s="55">
        <f>L581-L579</f>
        <v>0</v>
      </c>
      <c r="Q580" s="55">
        <f>M581-M579</f>
        <v>0</v>
      </c>
      <c r="R580" s="55">
        <f>IF(ABS(N581-N579)&gt;180*60,ABS(N581-N579)-360*60,N581-N579)</f>
        <v>0</v>
      </c>
      <c r="S580" s="55">
        <f>IF(P580=0,PI()/2,ATAN(R580/P580))</f>
        <v>1.5707963267948966</v>
      </c>
      <c r="T580" s="55">
        <f>IF(O580=0,ABS(R580*COS((J579+J581)/2)),ABS(Q580/COS(S580)))</f>
        <v>0</v>
      </c>
      <c r="U580" s="66">
        <f>IF(O580+0.0000001&lt;0,S580*180/PI()+180,(IF(R580+0.0000001&lt;0,S580*180/PI()+360,S580*180/PI())))</f>
        <v>90</v>
      </c>
      <c r="V580" s="57">
        <f>T580*1.85532</f>
        <v>0</v>
      </c>
      <c r="W580" s="57"/>
      <c r="X580" s="67"/>
      <c r="Y580" s="57">
        <f>V580*(1+X580/100)</f>
        <v>0</v>
      </c>
      <c r="Z580" s="57"/>
      <c r="AA580" s="56" t="s">
        <v>54</v>
      </c>
      <c r="AB580" s="60"/>
      <c r="AC580" s="57"/>
    </row>
    <row r="581" spans="1:29" ht="12.95" customHeight="1">
      <c r="A581" s="51">
        <f t="shared" si="6"/>
        <v>288</v>
      </c>
      <c r="B581" s="52" t="s">
        <v>55</v>
      </c>
      <c r="C581" s="53"/>
      <c r="D581" s="81"/>
      <c r="E581" s="54"/>
      <c r="F581" s="53"/>
      <c r="G581" s="81"/>
      <c r="H581" s="54"/>
      <c r="I581" s="55">
        <f>IF(OR(C581&lt;0,D581&lt;0),C581-ABS(D581)/60,C581+ABS(D581)/60)</f>
        <v>0</v>
      </c>
      <c r="J581" s="55">
        <f>I581*PI()/180</f>
        <v>0</v>
      </c>
      <c r="K581" s="55">
        <f>SIN(J581)</f>
        <v>0</v>
      </c>
      <c r="L581" s="55">
        <f>3437.747*(LN(TAN(PI()/4+J581/2))-EE*K581-(EE^2)*(K581^3)/3)</f>
        <v>-3.8166658722360578E-13</v>
      </c>
      <c r="M581" s="55">
        <f>AA*(1-1/4*EE-3/64*EE^2-5/256*EE^3)*J581-AA*(3/8*EE+3/32*EE^2+45/1024*EE^3)*SIN(2*J581)+AA*(15/256*EE^2+45/1024*EE^3)*SIN(4*J581)</f>
        <v>0</v>
      </c>
      <c r="N581" s="55">
        <f>IF(OR(F581&lt;0,G581&lt;0),60*F581-ABS(G581),60*F581+ABS(G581))</f>
        <v>0</v>
      </c>
      <c r="O581" s="55"/>
      <c r="P581" s="55"/>
      <c r="Q581" s="55"/>
      <c r="R581" s="55"/>
      <c r="S581" s="55"/>
      <c r="T581" s="55"/>
      <c r="U581" s="56"/>
      <c r="V581" s="57"/>
      <c r="W581" s="57">
        <f>W579+V580</f>
        <v>0</v>
      </c>
      <c r="X581" s="58"/>
      <c r="Y581" s="57"/>
      <c r="Z581" s="57">
        <f>Z579+Y580</f>
        <v>0</v>
      </c>
      <c r="AA581" s="59"/>
      <c r="AB581" s="60">
        <f>IF(AA580=AA578,AB579+Y580,Y580)</f>
        <v>0</v>
      </c>
      <c r="AC581" s="57" t="str">
        <f>IF(AA580=AA582,"",AB581)</f>
        <v/>
      </c>
    </row>
    <row r="582" spans="1:29" ht="12.95" customHeight="1">
      <c r="A582" s="65"/>
      <c r="B582" s="52"/>
      <c r="C582" s="53"/>
      <c r="D582" s="81"/>
      <c r="E582" s="54"/>
      <c r="F582" s="53"/>
      <c r="G582" s="81"/>
      <c r="H582" s="54"/>
      <c r="I582" s="55"/>
      <c r="J582" s="55"/>
      <c r="K582" s="55"/>
      <c r="L582" s="55"/>
      <c r="M582" s="55"/>
      <c r="N582" s="55"/>
      <c r="O582" s="55">
        <f>I583-I581</f>
        <v>0</v>
      </c>
      <c r="P582" s="55">
        <f>L583-L581</f>
        <v>0</v>
      </c>
      <c r="Q582" s="55">
        <f>M583-M581</f>
        <v>0</v>
      </c>
      <c r="R582" s="55">
        <f>IF(ABS(N583-N581)&gt;180*60,ABS(N583-N581)-360*60,N583-N581)</f>
        <v>0</v>
      </c>
      <c r="S582" s="55">
        <f>IF(P582=0,PI()/2,ATAN(R582/P582))</f>
        <v>1.5707963267948966</v>
      </c>
      <c r="T582" s="55">
        <f>IF(O582=0,ABS(R582*COS((J581+J583)/2)),ABS(Q582/COS(S582)))</f>
        <v>0</v>
      </c>
      <c r="U582" s="66">
        <f>IF(O582+0.0000001&lt;0,S582*180/PI()+180,(IF(R582+0.0000001&lt;0,S582*180/PI()+360,S582*180/PI())))</f>
        <v>90</v>
      </c>
      <c r="V582" s="57">
        <f>T582*1.85532</f>
        <v>0</v>
      </c>
      <c r="W582" s="57"/>
      <c r="X582" s="67"/>
      <c r="Y582" s="57">
        <f>V582*(1+X582/100)</f>
        <v>0</v>
      </c>
      <c r="Z582" s="57"/>
      <c r="AA582" s="56" t="s">
        <v>54</v>
      </c>
      <c r="AB582" s="60"/>
      <c r="AC582" s="57"/>
    </row>
    <row r="583" spans="1:29" ht="12.95" customHeight="1">
      <c r="A583" s="51">
        <f t="shared" si="6"/>
        <v>289</v>
      </c>
      <c r="B583" s="52" t="s">
        <v>55</v>
      </c>
      <c r="C583" s="53"/>
      <c r="D583" s="81"/>
      <c r="E583" s="54"/>
      <c r="F583" s="53"/>
      <c r="G583" s="81"/>
      <c r="H583" s="54"/>
      <c r="I583" s="55">
        <f>IF(OR(C583&lt;0,D583&lt;0),C583-ABS(D583)/60,C583+ABS(D583)/60)</f>
        <v>0</v>
      </c>
      <c r="J583" s="55">
        <f>I583*PI()/180</f>
        <v>0</v>
      </c>
      <c r="K583" s="55">
        <f>SIN(J583)</f>
        <v>0</v>
      </c>
      <c r="L583" s="55">
        <f>3437.747*(LN(TAN(PI()/4+J583/2))-EE*K583-(EE^2)*(K583^3)/3)</f>
        <v>-3.8166658722360578E-13</v>
      </c>
      <c r="M583" s="55">
        <f>AA*(1-1/4*EE-3/64*EE^2-5/256*EE^3)*J583-AA*(3/8*EE+3/32*EE^2+45/1024*EE^3)*SIN(2*J583)+AA*(15/256*EE^2+45/1024*EE^3)*SIN(4*J583)</f>
        <v>0</v>
      </c>
      <c r="N583" s="55">
        <f>IF(OR(F583&lt;0,G583&lt;0),60*F583-ABS(G583),60*F583+ABS(G583))</f>
        <v>0</v>
      </c>
      <c r="O583" s="55"/>
      <c r="P583" s="55"/>
      <c r="Q583" s="55"/>
      <c r="R583" s="55"/>
      <c r="S583" s="55"/>
      <c r="T583" s="55"/>
      <c r="U583" s="56"/>
      <c r="V583" s="57"/>
      <c r="W583" s="57">
        <f>W581+V582</f>
        <v>0</v>
      </c>
      <c r="X583" s="58"/>
      <c r="Y583" s="57"/>
      <c r="Z583" s="57">
        <f>Z581+Y582</f>
        <v>0</v>
      </c>
      <c r="AA583" s="59"/>
      <c r="AB583" s="60">
        <f>IF(AA582=AA580,AB581+Y582,Y582)</f>
        <v>0</v>
      </c>
      <c r="AC583" s="57" t="str">
        <f>IF(AA582=AA584,"",AB583)</f>
        <v/>
      </c>
    </row>
    <row r="584" spans="1:29" ht="12.95" customHeight="1">
      <c r="A584" s="65"/>
      <c r="B584" s="52"/>
      <c r="C584" s="53"/>
      <c r="D584" s="81"/>
      <c r="E584" s="54"/>
      <c r="F584" s="53"/>
      <c r="G584" s="81"/>
      <c r="H584" s="54"/>
      <c r="I584" s="55"/>
      <c r="J584" s="55"/>
      <c r="K584" s="55"/>
      <c r="L584" s="55"/>
      <c r="M584" s="55"/>
      <c r="N584" s="55"/>
      <c r="O584" s="55">
        <f>I585-I583</f>
        <v>0</v>
      </c>
      <c r="P584" s="55">
        <f>L585-L583</f>
        <v>0</v>
      </c>
      <c r="Q584" s="55">
        <f>M585-M583</f>
        <v>0</v>
      </c>
      <c r="R584" s="55">
        <f>IF(ABS(N585-N583)&gt;180*60,ABS(N585-N583)-360*60,N585-N583)</f>
        <v>0</v>
      </c>
      <c r="S584" s="55">
        <f>IF(P584=0,PI()/2,ATAN(R584/P584))</f>
        <v>1.5707963267948966</v>
      </c>
      <c r="T584" s="55">
        <f>IF(O584=0,ABS(R584*COS((J583+J585)/2)),ABS(Q584/COS(S584)))</f>
        <v>0</v>
      </c>
      <c r="U584" s="66">
        <f>IF(O584+0.0000001&lt;0,S584*180/PI()+180,(IF(R584+0.0000001&lt;0,S584*180/PI()+360,S584*180/PI())))</f>
        <v>90</v>
      </c>
      <c r="V584" s="57">
        <f>T584*1.85532</f>
        <v>0</v>
      </c>
      <c r="W584" s="57"/>
      <c r="X584" s="67"/>
      <c r="Y584" s="57">
        <f>V584*(1+X584/100)</f>
        <v>0</v>
      </c>
      <c r="Z584" s="57"/>
      <c r="AA584" s="56" t="s">
        <v>54</v>
      </c>
      <c r="AB584" s="60"/>
      <c r="AC584" s="57"/>
    </row>
    <row r="585" spans="1:29" ht="12.95" customHeight="1">
      <c r="A585" s="51">
        <f t="shared" si="6"/>
        <v>290</v>
      </c>
      <c r="B585" s="52" t="s">
        <v>55</v>
      </c>
      <c r="C585" s="53"/>
      <c r="D585" s="81"/>
      <c r="E585" s="54"/>
      <c r="F585" s="53"/>
      <c r="G585" s="81"/>
      <c r="H585" s="54"/>
      <c r="I585" s="55">
        <f>IF(OR(C585&lt;0,D585&lt;0),C585-ABS(D585)/60,C585+ABS(D585)/60)</f>
        <v>0</v>
      </c>
      <c r="J585" s="55">
        <f>I585*PI()/180</f>
        <v>0</v>
      </c>
      <c r="K585" s="55">
        <f>SIN(J585)</f>
        <v>0</v>
      </c>
      <c r="L585" s="55">
        <f>3437.747*(LN(TAN(PI()/4+J585/2))-EE*K585-(EE^2)*(K585^3)/3)</f>
        <v>-3.8166658722360578E-13</v>
      </c>
      <c r="M585" s="55">
        <f>AA*(1-1/4*EE-3/64*EE^2-5/256*EE^3)*J585-AA*(3/8*EE+3/32*EE^2+45/1024*EE^3)*SIN(2*J585)+AA*(15/256*EE^2+45/1024*EE^3)*SIN(4*J585)</f>
        <v>0</v>
      </c>
      <c r="N585" s="55">
        <f>IF(OR(F585&lt;0,G585&lt;0),60*F585-ABS(G585),60*F585+ABS(G585))</f>
        <v>0</v>
      </c>
      <c r="O585" s="55"/>
      <c r="P585" s="55"/>
      <c r="Q585" s="55"/>
      <c r="R585" s="55"/>
      <c r="S585" s="55"/>
      <c r="T585" s="55"/>
      <c r="U585" s="56"/>
      <c r="V585" s="57"/>
      <c r="W585" s="57">
        <f>W583+V584</f>
        <v>0</v>
      </c>
      <c r="X585" s="58"/>
      <c r="Y585" s="57"/>
      <c r="Z585" s="57">
        <f>Z583+Y584</f>
        <v>0</v>
      </c>
      <c r="AA585" s="59"/>
      <c r="AB585" s="60">
        <f>IF(AA584=AA582,AB583+Y584,Y584)</f>
        <v>0</v>
      </c>
      <c r="AC585" s="57" t="str">
        <f>IF(AA584=AA586,"",AB585)</f>
        <v/>
      </c>
    </row>
    <row r="586" spans="1:29" ht="12.95" customHeight="1">
      <c r="A586" s="65"/>
      <c r="B586" s="52"/>
      <c r="C586" s="53"/>
      <c r="D586" s="81"/>
      <c r="E586" s="54"/>
      <c r="F586" s="53"/>
      <c r="G586" s="81"/>
      <c r="H586" s="54"/>
      <c r="I586" s="55"/>
      <c r="J586" s="55"/>
      <c r="K586" s="55"/>
      <c r="L586" s="55"/>
      <c r="M586" s="55"/>
      <c r="N586" s="55"/>
      <c r="O586" s="55">
        <f>I587-I585</f>
        <v>0</v>
      </c>
      <c r="P586" s="55">
        <f>L587-L585</f>
        <v>0</v>
      </c>
      <c r="Q586" s="55">
        <f>M587-M585</f>
        <v>0</v>
      </c>
      <c r="R586" s="55">
        <f>IF(ABS(N587-N585)&gt;180*60,ABS(N587-N585)-360*60,N587-N585)</f>
        <v>0</v>
      </c>
      <c r="S586" s="55">
        <f>IF(P586=0,PI()/2,ATAN(R586/P586))</f>
        <v>1.5707963267948966</v>
      </c>
      <c r="T586" s="55">
        <f>IF(O586=0,ABS(R586*COS((J585+J587)/2)),ABS(Q586/COS(S586)))</f>
        <v>0</v>
      </c>
      <c r="U586" s="66">
        <f>IF(O586+0.0000001&lt;0,S586*180/PI()+180,(IF(R586+0.0000001&lt;0,S586*180/PI()+360,S586*180/PI())))</f>
        <v>90</v>
      </c>
      <c r="V586" s="57">
        <f>T586*1.85532</f>
        <v>0</v>
      </c>
      <c r="W586" s="57"/>
      <c r="X586" s="67"/>
      <c r="Y586" s="57">
        <f>V586*(1+X586/100)</f>
        <v>0</v>
      </c>
      <c r="Z586" s="57"/>
      <c r="AA586" s="56" t="s">
        <v>54</v>
      </c>
      <c r="AB586" s="60"/>
      <c r="AC586" s="57"/>
    </row>
    <row r="587" spans="1:29" ht="12.95" customHeight="1">
      <c r="A587" s="51">
        <f t="shared" si="6"/>
        <v>291</v>
      </c>
      <c r="B587" s="52" t="s">
        <v>55</v>
      </c>
      <c r="C587" s="53"/>
      <c r="D587" s="81"/>
      <c r="E587" s="54"/>
      <c r="F587" s="53"/>
      <c r="G587" s="81"/>
      <c r="H587" s="54"/>
      <c r="I587" s="55">
        <f>IF(OR(C587&lt;0,D587&lt;0),C587-ABS(D587)/60,C587+ABS(D587)/60)</f>
        <v>0</v>
      </c>
      <c r="J587" s="55">
        <f>I587*PI()/180</f>
        <v>0</v>
      </c>
      <c r="K587" s="55">
        <f>SIN(J587)</f>
        <v>0</v>
      </c>
      <c r="L587" s="55">
        <f>3437.747*(LN(TAN(PI()/4+J587/2))-EE*K587-(EE^2)*(K587^3)/3)</f>
        <v>-3.8166658722360578E-13</v>
      </c>
      <c r="M587" s="55">
        <f>AA*(1-1/4*EE-3/64*EE^2-5/256*EE^3)*J587-AA*(3/8*EE+3/32*EE^2+45/1024*EE^3)*SIN(2*J587)+AA*(15/256*EE^2+45/1024*EE^3)*SIN(4*J587)</f>
        <v>0</v>
      </c>
      <c r="N587" s="55">
        <f>IF(OR(F587&lt;0,G587&lt;0),60*F587-ABS(G587),60*F587+ABS(G587))</f>
        <v>0</v>
      </c>
      <c r="O587" s="55"/>
      <c r="P587" s="55"/>
      <c r="Q587" s="55"/>
      <c r="R587" s="55"/>
      <c r="S587" s="55"/>
      <c r="T587" s="55"/>
      <c r="U587" s="56"/>
      <c r="V587" s="57"/>
      <c r="W587" s="57">
        <f>W585+V586</f>
        <v>0</v>
      </c>
      <c r="X587" s="58"/>
      <c r="Y587" s="57"/>
      <c r="Z587" s="57">
        <f>Z585+Y586</f>
        <v>0</v>
      </c>
      <c r="AA587" s="59"/>
      <c r="AB587" s="60">
        <f>IF(AA586=AA584,AB585+Y586,Y586)</f>
        <v>0</v>
      </c>
      <c r="AC587" s="57" t="str">
        <f>IF(AA586=AA588,"",AB587)</f>
        <v/>
      </c>
    </row>
    <row r="588" spans="1:29" ht="12.95" customHeight="1">
      <c r="A588" s="65"/>
      <c r="B588" s="52"/>
      <c r="C588" s="53"/>
      <c r="D588" s="81"/>
      <c r="E588" s="54"/>
      <c r="F588" s="53"/>
      <c r="G588" s="81"/>
      <c r="H588" s="54"/>
      <c r="I588" s="55"/>
      <c r="J588" s="55"/>
      <c r="K588" s="55"/>
      <c r="L588" s="55"/>
      <c r="M588" s="55"/>
      <c r="N588" s="55"/>
      <c r="O588" s="55">
        <f>I589-I587</f>
        <v>0</v>
      </c>
      <c r="P588" s="55">
        <f>L589-L587</f>
        <v>0</v>
      </c>
      <c r="Q588" s="55">
        <f>M589-M587</f>
        <v>0</v>
      </c>
      <c r="R588" s="55">
        <f>IF(ABS(N589-N587)&gt;180*60,ABS(N589-N587)-360*60,N589-N587)</f>
        <v>0</v>
      </c>
      <c r="S588" s="55">
        <f>IF(P588=0,PI()/2,ATAN(R588/P588))</f>
        <v>1.5707963267948966</v>
      </c>
      <c r="T588" s="55">
        <f>IF(O588=0,ABS(R588*COS((J587+J589)/2)),ABS(Q588/COS(S588)))</f>
        <v>0</v>
      </c>
      <c r="U588" s="66">
        <f>IF(O588+0.0000001&lt;0,S588*180/PI()+180,(IF(R588+0.0000001&lt;0,S588*180/PI()+360,S588*180/PI())))</f>
        <v>90</v>
      </c>
      <c r="V588" s="57">
        <f>T588*1.85532</f>
        <v>0</v>
      </c>
      <c r="W588" s="57"/>
      <c r="X588" s="67"/>
      <c r="Y588" s="57">
        <f>V588*(1+X588/100)</f>
        <v>0</v>
      </c>
      <c r="Z588" s="57"/>
      <c r="AA588" s="56" t="s">
        <v>54</v>
      </c>
      <c r="AB588" s="60"/>
      <c r="AC588" s="57"/>
    </row>
    <row r="589" spans="1:29" ht="12.95" customHeight="1">
      <c r="A589" s="51">
        <f t="shared" si="6"/>
        <v>292</v>
      </c>
      <c r="B589" s="52" t="s">
        <v>55</v>
      </c>
      <c r="C589" s="53"/>
      <c r="D589" s="81"/>
      <c r="E589" s="54"/>
      <c r="F589" s="53"/>
      <c r="G589" s="81"/>
      <c r="H589" s="54"/>
      <c r="I589" s="55">
        <f>IF(OR(C589&lt;0,D589&lt;0),C589-ABS(D589)/60,C589+ABS(D589)/60)</f>
        <v>0</v>
      </c>
      <c r="J589" s="55">
        <f>I589*PI()/180</f>
        <v>0</v>
      </c>
      <c r="K589" s="55">
        <f>SIN(J589)</f>
        <v>0</v>
      </c>
      <c r="L589" s="55">
        <f>3437.747*(LN(TAN(PI()/4+J589/2))-EE*K589-(EE^2)*(K589^3)/3)</f>
        <v>-3.8166658722360578E-13</v>
      </c>
      <c r="M589" s="55">
        <f>AA*(1-1/4*EE-3/64*EE^2-5/256*EE^3)*J589-AA*(3/8*EE+3/32*EE^2+45/1024*EE^3)*SIN(2*J589)+AA*(15/256*EE^2+45/1024*EE^3)*SIN(4*J589)</f>
        <v>0</v>
      </c>
      <c r="N589" s="55">
        <f>IF(OR(F589&lt;0,G589&lt;0),60*F589-ABS(G589),60*F589+ABS(G589))</f>
        <v>0</v>
      </c>
      <c r="O589" s="55"/>
      <c r="P589" s="55"/>
      <c r="Q589" s="55"/>
      <c r="R589" s="55"/>
      <c r="S589" s="55"/>
      <c r="T589" s="55"/>
      <c r="U589" s="56"/>
      <c r="V589" s="57"/>
      <c r="W589" s="57">
        <f>W587+V588</f>
        <v>0</v>
      </c>
      <c r="X589" s="58"/>
      <c r="Y589" s="57"/>
      <c r="Z589" s="57">
        <f>Z587+Y588</f>
        <v>0</v>
      </c>
      <c r="AA589" s="59"/>
      <c r="AB589" s="60">
        <f>IF(AA588=AA586,AB587+Y588,Y588)</f>
        <v>0</v>
      </c>
      <c r="AC589" s="57" t="str">
        <f>IF(AA588=AA590,"",AB589)</f>
        <v/>
      </c>
    </row>
    <row r="590" spans="1:29" ht="12.95" customHeight="1">
      <c r="A590" s="65"/>
      <c r="B590" s="52"/>
      <c r="C590" s="53"/>
      <c r="D590" s="81"/>
      <c r="E590" s="54"/>
      <c r="F590" s="53"/>
      <c r="G590" s="81"/>
      <c r="H590" s="54"/>
      <c r="I590" s="55"/>
      <c r="J590" s="55"/>
      <c r="K590" s="55"/>
      <c r="L590" s="55"/>
      <c r="M590" s="55"/>
      <c r="N590" s="55"/>
      <c r="O590" s="55">
        <f>I591-I589</f>
        <v>0</v>
      </c>
      <c r="P590" s="55">
        <f>L591-L589</f>
        <v>0</v>
      </c>
      <c r="Q590" s="55">
        <f>M591-M589</f>
        <v>0</v>
      </c>
      <c r="R590" s="55">
        <f>IF(ABS(N591-N589)&gt;180*60,ABS(N591-N589)-360*60,N591-N589)</f>
        <v>0</v>
      </c>
      <c r="S590" s="55">
        <f>IF(P590=0,PI()/2,ATAN(R590/P590))</f>
        <v>1.5707963267948966</v>
      </c>
      <c r="T590" s="55">
        <f>IF(O590=0,ABS(R590*COS((J589+J591)/2)),ABS(Q590/COS(S590)))</f>
        <v>0</v>
      </c>
      <c r="U590" s="66">
        <f>IF(O590+0.0000001&lt;0,S590*180/PI()+180,(IF(R590+0.0000001&lt;0,S590*180/PI()+360,S590*180/PI())))</f>
        <v>90</v>
      </c>
      <c r="V590" s="57">
        <f>T590*1.85532</f>
        <v>0</v>
      </c>
      <c r="W590" s="57"/>
      <c r="X590" s="67"/>
      <c r="Y590" s="57">
        <f>V590*(1+X590/100)</f>
        <v>0</v>
      </c>
      <c r="Z590" s="57"/>
      <c r="AA590" s="56" t="s">
        <v>54</v>
      </c>
      <c r="AB590" s="60"/>
      <c r="AC590" s="57"/>
    </row>
    <row r="591" spans="1:29" ht="12.95" customHeight="1">
      <c r="A591" s="51">
        <f t="shared" si="6"/>
        <v>293</v>
      </c>
      <c r="B591" s="52" t="s">
        <v>55</v>
      </c>
      <c r="C591" s="53"/>
      <c r="D591" s="81"/>
      <c r="E591" s="54"/>
      <c r="F591" s="53"/>
      <c r="G591" s="81"/>
      <c r="H591" s="54"/>
      <c r="I591" s="55">
        <f>IF(OR(C591&lt;0,D591&lt;0),C591-ABS(D591)/60,C591+ABS(D591)/60)</f>
        <v>0</v>
      </c>
      <c r="J591" s="55">
        <f>I591*PI()/180</f>
        <v>0</v>
      </c>
      <c r="K591" s="55">
        <f>SIN(J591)</f>
        <v>0</v>
      </c>
      <c r="L591" s="55">
        <f>3437.747*(LN(TAN(PI()/4+J591/2))-EE*K591-(EE^2)*(K591^3)/3)</f>
        <v>-3.8166658722360578E-13</v>
      </c>
      <c r="M591" s="55">
        <f>AA*(1-1/4*EE-3/64*EE^2-5/256*EE^3)*J591-AA*(3/8*EE+3/32*EE^2+45/1024*EE^3)*SIN(2*J591)+AA*(15/256*EE^2+45/1024*EE^3)*SIN(4*J591)</f>
        <v>0</v>
      </c>
      <c r="N591" s="55">
        <f>IF(OR(F591&lt;0,G591&lt;0),60*F591-ABS(G591),60*F591+ABS(G591))</f>
        <v>0</v>
      </c>
      <c r="O591" s="55"/>
      <c r="P591" s="55"/>
      <c r="Q591" s="55"/>
      <c r="R591" s="55"/>
      <c r="S591" s="55"/>
      <c r="T591" s="55"/>
      <c r="U591" s="56"/>
      <c r="V591" s="57"/>
      <c r="W591" s="57">
        <f>W589+V590</f>
        <v>0</v>
      </c>
      <c r="X591" s="58"/>
      <c r="Y591" s="57"/>
      <c r="Z591" s="57">
        <f>Z589+Y590</f>
        <v>0</v>
      </c>
      <c r="AA591" s="59"/>
      <c r="AB591" s="60">
        <f>IF(AA590=AA588,AB589+Y590,Y590)</f>
        <v>0</v>
      </c>
      <c r="AC591" s="57" t="str">
        <f>IF(AA590=AA592,"",AB591)</f>
        <v/>
      </c>
    </row>
    <row r="592" spans="1:29" ht="12.95" customHeight="1">
      <c r="A592" s="65"/>
      <c r="B592" s="52"/>
      <c r="C592" s="53"/>
      <c r="D592" s="81"/>
      <c r="E592" s="54"/>
      <c r="F592" s="53"/>
      <c r="G592" s="81"/>
      <c r="H592" s="54"/>
      <c r="I592" s="55"/>
      <c r="J592" s="55"/>
      <c r="K592" s="55"/>
      <c r="L592" s="55"/>
      <c r="M592" s="55"/>
      <c r="N592" s="55"/>
      <c r="O592" s="55">
        <f>I593-I591</f>
        <v>0</v>
      </c>
      <c r="P592" s="55">
        <f>L593-L591</f>
        <v>0</v>
      </c>
      <c r="Q592" s="55">
        <f>M593-M591</f>
        <v>0</v>
      </c>
      <c r="R592" s="55">
        <f>IF(ABS(N593-N591)&gt;180*60,ABS(N593-N591)-360*60,N593-N591)</f>
        <v>0</v>
      </c>
      <c r="S592" s="55">
        <f>IF(P592=0,PI()/2,ATAN(R592/P592))</f>
        <v>1.5707963267948966</v>
      </c>
      <c r="T592" s="55">
        <f>IF(O592=0,ABS(R592*COS((J591+J593)/2)),ABS(Q592/COS(S592)))</f>
        <v>0</v>
      </c>
      <c r="U592" s="66">
        <f>IF(O592+0.0000001&lt;0,S592*180/PI()+180,(IF(R592+0.0000001&lt;0,S592*180/PI()+360,S592*180/PI())))</f>
        <v>90</v>
      </c>
      <c r="V592" s="57">
        <f>T592*1.85532</f>
        <v>0</v>
      </c>
      <c r="W592" s="57"/>
      <c r="X592" s="67"/>
      <c r="Y592" s="57">
        <f>V592*(1+X592/100)</f>
        <v>0</v>
      </c>
      <c r="Z592" s="57"/>
      <c r="AA592" s="56" t="s">
        <v>54</v>
      </c>
      <c r="AB592" s="60"/>
      <c r="AC592" s="57"/>
    </row>
    <row r="593" spans="1:29" ht="12.95" customHeight="1">
      <c r="A593" s="51">
        <f t="shared" si="6"/>
        <v>294</v>
      </c>
      <c r="B593" s="52" t="s">
        <v>55</v>
      </c>
      <c r="C593" s="53"/>
      <c r="D593" s="81"/>
      <c r="E593" s="54"/>
      <c r="F593" s="53"/>
      <c r="G593" s="81"/>
      <c r="H593" s="54"/>
      <c r="I593" s="55">
        <f>IF(OR(C593&lt;0,D593&lt;0),C593-ABS(D593)/60,C593+ABS(D593)/60)</f>
        <v>0</v>
      </c>
      <c r="J593" s="55">
        <f>I593*PI()/180</f>
        <v>0</v>
      </c>
      <c r="K593" s="55">
        <f>SIN(J593)</f>
        <v>0</v>
      </c>
      <c r="L593" s="55">
        <f>3437.747*(LN(TAN(PI()/4+J593/2))-EE*K593-(EE^2)*(K593^3)/3)</f>
        <v>-3.8166658722360578E-13</v>
      </c>
      <c r="M593" s="55">
        <f>AA*(1-1/4*EE-3/64*EE^2-5/256*EE^3)*J593-AA*(3/8*EE+3/32*EE^2+45/1024*EE^3)*SIN(2*J593)+AA*(15/256*EE^2+45/1024*EE^3)*SIN(4*J593)</f>
        <v>0</v>
      </c>
      <c r="N593" s="55">
        <f>IF(OR(F593&lt;0,G593&lt;0),60*F593-ABS(G593),60*F593+ABS(G593))</f>
        <v>0</v>
      </c>
      <c r="O593" s="55"/>
      <c r="P593" s="55"/>
      <c r="Q593" s="55"/>
      <c r="R593" s="55"/>
      <c r="S593" s="55"/>
      <c r="T593" s="55"/>
      <c r="U593" s="56"/>
      <c r="V593" s="57"/>
      <c r="W593" s="57">
        <f>W591+V592</f>
        <v>0</v>
      </c>
      <c r="X593" s="58"/>
      <c r="Y593" s="57"/>
      <c r="Z593" s="57">
        <f>Z591+Y592</f>
        <v>0</v>
      </c>
      <c r="AA593" s="59"/>
      <c r="AB593" s="60">
        <f>IF(AA592=AA590,AB591+Y592,Y592)</f>
        <v>0</v>
      </c>
      <c r="AC593" s="57" t="str">
        <f>IF(AA592=AA594,"",AB593)</f>
        <v/>
      </c>
    </row>
    <row r="594" spans="1:29" ht="12.95" customHeight="1">
      <c r="A594" s="65"/>
      <c r="B594" s="52"/>
      <c r="C594" s="53"/>
      <c r="D594" s="81"/>
      <c r="E594" s="54"/>
      <c r="F594" s="53"/>
      <c r="G594" s="81"/>
      <c r="H594" s="54"/>
      <c r="I594" s="55"/>
      <c r="J594" s="55"/>
      <c r="K594" s="55"/>
      <c r="L594" s="55"/>
      <c r="M594" s="55"/>
      <c r="N594" s="55"/>
      <c r="O594" s="55">
        <f>I595-I593</f>
        <v>0</v>
      </c>
      <c r="P594" s="55">
        <f>L595-L593</f>
        <v>0</v>
      </c>
      <c r="Q594" s="55">
        <f>M595-M593</f>
        <v>0</v>
      </c>
      <c r="R594" s="55">
        <f>IF(ABS(N595-N593)&gt;180*60,ABS(N595-N593)-360*60,N595-N593)</f>
        <v>0</v>
      </c>
      <c r="S594" s="55">
        <f>IF(P594=0,PI()/2,ATAN(R594/P594))</f>
        <v>1.5707963267948966</v>
      </c>
      <c r="T594" s="55">
        <f>IF(O594=0,ABS(R594*COS((J593+J595)/2)),ABS(Q594/COS(S594)))</f>
        <v>0</v>
      </c>
      <c r="U594" s="66">
        <f>IF(O594+0.0000001&lt;0,S594*180/PI()+180,(IF(R594+0.0000001&lt;0,S594*180/PI()+360,S594*180/PI())))</f>
        <v>90</v>
      </c>
      <c r="V594" s="57">
        <f>T594*1.85532</f>
        <v>0</v>
      </c>
      <c r="W594" s="57"/>
      <c r="X594" s="67"/>
      <c r="Y594" s="57">
        <f>V594*(1+X594/100)</f>
        <v>0</v>
      </c>
      <c r="Z594" s="57"/>
      <c r="AA594" s="56" t="s">
        <v>54</v>
      </c>
      <c r="AB594" s="60"/>
      <c r="AC594" s="57"/>
    </row>
    <row r="595" spans="1:29" ht="12.95" customHeight="1">
      <c r="A595" s="51">
        <f t="shared" si="6"/>
        <v>295</v>
      </c>
      <c r="B595" s="52" t="s">
        <v>55</v>
      </c>
      <c r="C595" s="53"/>
      <c r="D595" s="81"/>
      <c r="E595" s="54"/>
      <c r="F595" s="53"/>
      <c r="G595" s="81"/>
      <c r="H595" s="54"/>
      <c r="I595" s="55">
        <f>IF(OR(C595&lt;0,D595&lt;0),C595-ABS(D595)/60,C595+ABS(D595)/60)</f>
        <v>0</v>
      </c>
      <c r="J595" s="55">
        <f>I595*PI()/180</f>
        <v>0</v>
      </c>
      <c r="K595" s="55">
        <f>SIN(J595)</f>
        <v>0</v>
      </c>
      <c r="L595" s="55">
        <f>3437.747*(LN(TAN(PI()/4+J595/2))-EE*K595-(EE^2)*(K595^3)/3)</f>
        <v>-3.8166658722360578E-13</v>
      </c>
      <c r="M595" s="55">
        <f>AA*(1-1/4*EE-3/64*EE^2-5/256*EE^3)*J595-AA*(3/8*EE+3/32*EE^2+45/1024*EE^3)*SIN(2*J595)+AA*(15/256*EE^2+45/1024*EE^3)*SIN(4*J595)</f>
        <v>0</v>
      </c>
      <c r="N595" s="55">
        <f>IF(OR(F595&lt;0,G595&lt;0),60*F595-ABS(G595),60*F595+ABS(G595))</f>
        <v>0</v>
      </c>
      <c r="O595" s="55"/>
      <c r="P595" s="55"/>
      <c r="Q595" s="55"/>
      <c r="R595" s="55"/>
      <c r="S595" s="55"/>
      <c r="T595" s="55"/>
      <c r="U595" s="56"/>
      <c r="V595" s="57"/>
      <c r="W595" s="57">
        <f>W593+V594</f>
        <v>0</v>
      </c>
      <c r="X595" s="58"/>
      <c r="Y595" s="57"/>
      <c r="Z595" s="57">
        <f>Z593+Y594</f>
        <v>0</v>
      </c>
      <c r="AA595" s="59"/>
      <c r="AB595" s="60">
        <f>IF(AA594=AA592,AB593+Y594,Y594)</f>
        <v>0</v>
      </c>
      <c r="AC595" s="57" t="str">
        <f>IF(AA594=AA596,"",AB595)</f>
        <v/>
      </c>
    </row>
    <row r="596" spans="1:29" ht="12.95" customHeight="1">
      <c r="A596" s="65"/>
      <c r="B596" s="52"/>
      <c r="C596" s="53"/>
      <c r="D596" s="81"/>
      <c r="E596" s="54"/>
      <c r="F596" s="53"/>
      <c r="G596" s="81"/>
      <c r="H596" s="54"/>
      <c r="I596" s="55"/>
      <c r="J596" s="55"/>
      <c r="K596" s="55"/>
      <c r="L596" s="55"/>
      <c r="M596" s="55"/>
      <c r="N596" s="55"/>
      <c r="O596" s="55">
        <f>I597-I595</f>
        <v>0</v>
      </c>
      <c r="P596" s="55">
        <f>L597-L595</f>
        <v>0</v>
      </c>
      <c r="Q596" s="55">
        <f>M597-M595</f>
        <v>0</v>
      </c>
      <c r="R596" s="55">
        <f>IF(ABS(N597-N595)&gt;180*60,ABS(N597-N595)-360*60,N597-N595)</f>
        <v>0</v>
      </c>
      <c r="S596" s="55">
        <f>IF(P596=0,PI()/2,ATAN(R596/P596))</f>
        <v>1.5707963267948966</v>
      </c>
      <c r="T596" s="55">
        <f>IF(O596=0,ABS(R596*COS((J595+J597)/2)),ABS(Q596/COS(S596)))</f>
        <v>0</v>
      </c>
      <c r="U596" s="66">
        <f>IF(O596+0.0000001&lt;0,S596*180/PI()+180,(IF(R596+0.0000001&lt;0,S596*180/PI()+360,S596*180/PI())))</f>
        <v>90</v>
      </c>
      <c r="V596" s="57">
        <f>T596*1.85532</f>
        <v>0</v>
      </c>
      <c r="W596" s="57"/>
      <c r="X596" s="67"/>
      <c r="Y596" s="57">
        <f>V596*(1+X596/100)</f>
        <v>0</v>
      </c>
      <c r="Z596" s="57"/>
      <c r="AA596" s="56" t="s">
        <v>54</v>
      </c>
      <c r="AB596" s="60"/>
      <c r="AC596" s="57"/>
    </row>
    <row r="597" spans="1:29" ht="12.95" customHeight="1">
      <c r="A597" s="51">
        <f t="shared" si="6"/>
        <v>296</v>
      </c>
      <c r="B597" s="52" t="s">
        <v>55</v>
      </c>
      <c r="C597" s="53"/>
      <c r="D597" s="81"/>
      <c r="E597" s="54"/>
      <c r="F597" s="53"/>
      <c r="G597" s="81"/>
      <c r="H597" s="54"/>
      <c r="I597" s="55">
        <f>IF(OR(C597&lt;0,D597&lt;0),C597-ABS(D597)/60,C597+ABS(D597)/60)</f>
        <v>0</v>
      </c>
      <c r="J597" s="55">
        <f>I597*PI()/180</f>
        <v>0</v>
      </c>
      <c r="K597" s="55">
        <f>SIN(J597)</f>
        <v>0</v>
      </c>
      <c r="L597" s="55">
        <f>3437.747*(LN(TAN(PI()/4+J597/2))-EE*K597-(EE^2)*(K597^3)/3)</f>
        <v>-3.8166658722360578E-13</v>
      </c>
      <c r="M597" s="55">
        <f>AA*(1-1/4*EE-3/64*EE^2-5/256*EE^3)*J597-AA*(3/8*EE+3/32*EE^2+45/1024*EE^3)*SIN(2*J597)+AA*(15/256*EE^2+45/1024*EE^3)*SIN(4*J597)</f>
        <v>0</v>
      </c>
      <c r="N597" s="55">
        <f>IF(OR(F597&lt;0,G597&lt;0),60*F597-ABS(G597),60*F597+ABS(G597))</f>
        <v>0</v>
      </c>
      <c r="O597" s="55"/>
      <c r="P597" s="55"/>
      <c r="Q597" s="55"/>
      <c r="R597" s="55"/>
      <c r="S597" s="55"/>
      <c r="T597" s="55"/>
      <c r="U597" s="56"/>
      <c r="V597" s="57"/>
      <c r="W597" s="57">
        <f>W595+V596</f>
        <v>0</v>
      </c>
      <c r="X597" s="58"/>
      <c r="Y597" s="57"/>
      <c r="Z597" s="57">
        <f>Z595+Y596</f>
        <v>0</v>
      </c>
      <c r="AA597" s="59"/>
      <c r="AB597" s="60">
        <f>IF(AA596=AA594,AB595+Y596,Y596)</f>
        <v>0</v>
      </c>
      <c r="AC597" s="57" t="str">
        <f>IF(AA596=AA598,"",AB597)</f>
        <v/>
      </c>
    </row>
    <row r="598" spans="1:29" ht="12.95" customHeight="1">
      <c r="A598" s="65"/>
      <c r="B598" s="52"/>
      <c r="C598" s="53"/>
      <c r="D598" s="81"/>
      <c r="E598" s="54"/>
      <c r="F598" s="53"/>
      <c r="G598" s="81"/>
      <c r="H598" s="54"/>
      <c r="I598" s="55"/>
      <c r="J598" s="55"/>
      <c r="K598" s="55"/>
      <c r="L598" s="55"/>
      <c r="M598" s="55"/>
      <c r="N598" s="55"/>
      <c r="O598" s="55">
        <f>I599-I597</f>
        <v>0</v>
      </c>
      <c r="P598" s="55">
        <f>L599-L597</f>
        <v>0</v>
      </c>
      <c r="Q598" s="55">
        <f>M599-M597</f>
        <v>0</v>
      </c>
      <c r="R598" s="55">
        <f>IF(ABS(N599-N597)&gt;180*60,ABS(N599-N597)-360*60,N599-N597)</f>
        <v>0</v>
      </c>
      <c r="S598" s="55">
        <f>IF(P598=0,PI()/2,ATAN(R598/P598))</f>
        <v>1.5707963267948966</v>
      </c>
      <c r="T598" s="55">
        <f>IF(O598=0,ABS(R598*COS((J597+J599)/2)),ABS(Q598/COS(S598)))</f>
        <v>0</v>
      </c>
      <c r="U598" s="66">
        <f>IF(O598+0.0000001&lt;0,S598*180/PI()+180,(IF(R598+0.0000001&lt;0,S598*180/PI()+360,S598*180/PI())))</f>
        <v>90</v>
      </c>
      <c r="V598" s="57">
        <f>T598*1.85532</f>
        <v>0</v>
      </c>
      <c r="W598" s="57"/>
      <c r="X598" s="67"/>
      <c r="Y598" s="57">
        <f>V598*(1+X598/100)</f>
        <v>0</v>
      </c>
      <c r="Z598" s="57"/>
      <c r="AA598" s="56" t="s">
        <v>54</v>
      </c>
      <c r="AB598" s="60"/>
      <c r="AC598" s="57"/>
    </row>
    <row r="599" spans="1:29" ht="12.95" customHeight="1">
      <c r="A599" s="51">
        <f t="shared" si="6"/>
        <v>297</v>
      </c>
      <c r="B599" s="52" t="s">
        <v>55</v>
      </c>
      <c r="C599" s="53"/>
      <c r="D599" s="81"/>
      <c r="E599" s="54"/>
      <c r="F599" s="53"/>
      <c r="G599" s="81"/>
      <c r="H599" s="54"/>
      <c r="I599" s="55">
        <f>IF(OR(C599&lt;0,D599&lt;0),C599-ABS(D599)/60,C599+ABS(D599)/60)</f>
        <v>0</v>
      </c>
      <c r="J599" s="55">
        <f>I599*PI()/180</f>
        <v>0</v>
      </c>
      <c r="K599" s="55">
        <f>SIN(J599)</f>
        <v>0</v>
      </c>
      <c r="L599" s="55">
        <f>3437.747*(LN(TAN(PI()/4+J599/2))-EE*K599-(EE^2)*(K599^3)/3)</f>
        <v>-3.8166658722360578E-13</v>
      </c>
      <c r="M599" s="55">
        <f>AA*(1-1/4*EE-3/64*EE^2-5/256*EE^3)*J599-AA*(3/8*EE+3/32*EE^2+45/1024*EE^3)*SIN(2*J599)+AA*(15/256*EE^2+45/1024*EE^3)*SIN(4*J599)</f>
        <v>0</v>
      </c>
      <c r="N599" s="55">
        <f>IF(OR(F599&lt;0,G599&lt;0),60*F599-ABS(G599),60*F599+ABS(G599))</f>
        <v>0</v>
      </c>
      <c r="O599" s="55"/>
      <c r="P599" s="55"/>
      <c r="Q599" s="55"/>
      <c r="R599" s="55"/>
      <c r="S599" s="55"/>
      <c r="T599" s="55"/>
      <c r="U599" s="56"/>
      <c r="V599" s="57"/>
      <c r="W599" s="57">
        <f>W597+V598</f>
        <v>0</v>
      </c>
      <c r="X599" s="58"/>
      <c r="Y599" s="57"/>
      <c r="Z599" s="57">
        <f>Z597+Y598</f>
        <v>0</v>
      </c>
      <c r="AA599" s="59"/>
      <c r="AB599" s="60">
        <f>IF(AA598=AA596,AB597+Y598,Y598)</f>
        <v>0</v>
      </c>
      <c r="AC599" s="57" t="str">
        <f>IF(AA598=AA600,"",AB599)</f>
        <v/>
      </c>
    </row>
    <row r="600" spans="1:29" ht="12.95" customHeight="1">
      <c r="A600" s="65"/>
      <c r="B600" s="52"/>
      <c r="C600" s="53"/>
      <c r="D600" s="81"/>
      <c r="E600" s="54"/>
      <c r="F600" s="53"/>
      <c r="G600" s="81"/>
      <c r="H600" s="54"/>
      <c r="I600" s="55"/>
      <c r="J600" s="55"/>
      <c r="K600" s="55"/>
      <c r="L600" s="55"/>
      <c r="M600" s="55"/>
      <c r="N600" s="55"/>
      <c r="O600" s="55">
        <f>I601-I599</f>
        <v>0</v>
      </c>
      <c r="P600" s="55">
        <f>L601-L599</f>
        <v>0</v>
      </c>
      <c r="Q600" s="55">
        <f>M601-M599</f>
        <v>0</v>
      </c>
      <c r="R600" s="55">
        <f>IF(ABS(N601-N599)&gt;180*60,ABS(N601-N599)-360*60,N601-N599)</f>
        <v>0</v>
      </c>
      <c r="S600" s="55">
        <f>IF(P600=0,PI()/2,ATAN(R600/P600))</f>
        <v>1.5707963267948966</v>
      </c>
      <c r="T600" s="55">
        <f>IF(O600=0,ABS(R600*COS((J599+J601)/2)),ABS(Q600/COS(S600)))</f>
        <v>0</v>
      </c>
      <c r="U600" s="66">
        <f>IF(O600+0.0000001&lt;0,S600*180/PI()+180,(IF(R600+0.0000001&lt;0,S600*180/PI()+360,S600*180/PI())))</f>
        <v>90</v>
      </c>
      <c r="V600" s="57">
        <f>T600*1.85532</f>
        <v>0</v>
      </c>
      <c r="W600" s="57"/>
      <c r="X600" s="67"/>
      <c r="Y600" s="57">
        <f>V600*(1+X600/100)</f>
        <v>0</v>
      </c>
      <c r="Z600" s="57"/>
      <c r="AA600" s="56" t="s">
        <v>54</v>
      </c>
      <c r="AB600" s="60"/>
      <c r="AC600" s="57"/>
    </row>
    <row r="601" spans="1:29" ht="12.95" customHeight="1">
      <c r="A601" s="51">
        <f t="shared" si="6"/>
        <v>298</v>
      </c>
      <c r="B601" s="52" t="s">
        <v>55</v>
      </c>
      <c r="C601" s="53"/>
      <c r="D601" s="81"/>
      <c r="E601" s="54"/>
      <c r="F601" s="53"/>
      <c r="G601" s="81"/>
      <c r="H601" s="54"/>
      <c r="I601" s="55">
        <f>IF(OR(C601&lt;0,D601&lt;0),C601-ABS(D601)/60,C601+ABS(D601)/60)</f>
        <v>0</v>
      </c>
      <c r="J601" s="55">
        <f>I601*PI()/180</f>
        <v>0</v>
      </c>
      <c r="K601" s="55">
        <f>SIN(J601)</f>
        <v>0</v>
      </c>
      <c r="L601" s="55">
        <f>3437.747*(LN(TAN(PI()/4+J601/2))-EE*K601-(EE^2)*(K601^3)/3)</f>
        <v>-3.8166658722360578E-13</v>
      </c>
      <c r="M601" s="55">
        <f>AA*(1-1/4*EE-3/64*EE^2-5/256*EE^3)*J601-AA*(3/8*EE+3/32*EE^2+45/1024*EE^3)*SIN(2*J601)+AA*(15/256*EE^2+45/1024*EE^3)*SIN(4*J601)</f>
        <v>0</v>
      </c>
      <c r="N601" s="55">
        <f>IF(OR(F601&lt;0,G601&lt;0),60*F601-ABS(G601),60*F601+ABS(G601))</f>
        <v>0</v>
      </c>
      <c r="O601" s="55"/>
      <c r="P601" s="55"/>
      <c r="Q601" s="55"/>
      <c r="R601" s="55"/>
      <c r="S601" s="55"/>
      <c r="T601" s="55"/>
      <c r="U601" s="56"/>
      <c r="V601" s="57"/>
      <c r="W601" s="57">
        <f>W599+V600</f>
        <v>0</v>
      </c>
      <c r="X601" s="58"/>
      <c r="Y601" s="57"/>
      <c r="Z601" s="57">
        <f>Z599+Y600</f>
        <v>0</v>
      </c>
      <c r="AA601" s="59"/>
      <c r="AB601" s="60">
        <f>IF(AA600=AA598,AB599+Y600,Y600)</f>
        <v>0</v>
      </c>
      <c r="AC601" s="57" t="str">
        <f>IF(AA600=AA602,"",AB601)</f>
        <v/>
      </c>
    </row>
    <row r="602" spans="1:29" ht="12.95" customHeight="1">
      <c r="A602" s="65"/>
      <c r="B602" s="52"/>
      <c r="C602" s="53"/>
      <c r="D602" s="81"/>
      <c r="E602" s="54"/>
      <c r="F602" s="53"/>
      <c r="G602" s="81"/>
      <c r="H602" s="54"/>
      <c r="I602" s="55"/>
      <c r="J602" s="55"/>
      <c r="K602" s="55"/>
      <c r="L602" s="55"/>
      <c r="M602" s="55"/>
      <c r="N602" s="55"/>
      <c r="O602" s="55">
        <f>I603-I601</f>
        <v>0</v>
      </c>
      <c r="P602" s="55">
        <f>L603-L601</f>
        <v>0</v>
      </c>
      <c r="Q602" s="55">
        <f>M603-M601</f>
        <v>0</v>
      </c>
      <c r="R602" s="55">
        <f>IF(ABS(N603-N601)&gt;180*60,ABS(N603-N601)-360*60,N603-N601)</f>
        <v>0</v>
      </c>
      <c r="S602" s="55">
        <f>IF(P602=0,PI()/2,ATAN(R602/P602))</f>
        <v>1.5707963267948966</v>
      </c>
      <c r="T602" s="55">
        <f>IF(O602=0,ABS(R602*COS((J601+J603)/2)),ABS(Q602/COS(S602)))</f>
        <v>0</v>
      </c>
      <c r="U602" s="66">
        <f>IF(O602+0.0000001&lt;0,S602*180/PI()+180,(IF(R602+0.0000001&lt;0,S602*180/PI()+360,S602*180/PI())))</f>
        <v>90</v>
      </c>
      <c r="V602" s="57">
        <f>T602*1.85532</f>
        <v>0</v>
      </c>
      <c r="W602" s="57"/>
      <c r="X602" s="67"/>
      <c r="Y602" s="57">
        <f>V602*(1+X602/100)</f>
        <v>0</v>
      </c>
      <c r="Z602" s="57"/>
      <c r="AA602" s="56" t="s">
        <v>54</v>
      </c>
      <c r="AB602" s="60"/>
      <c r="AC602" s="57"/>
    </row>
    <row r="603" spans="1:29" ht="12.95" customHeight="1">
      <c r="A603" s="51">
        <f t="shared" si="6"/>
        <v>299</v>
      </c>
      <c r="B603" s="52" t="s">
        <v>55</v>
      </c>
      <c r="C603" s="53"/>
      <c r="D603" s="81"/>
      <c r="E603" s="54"/>
      <c r="F603" s="53"/>
      <c r="G603" s="81"/>
      <c r="H603" s="54"/>
      <c r="I603" s="55">
        <f>IF(OR(C603&lt;0,D603&lt;0),C603-ABS(D603)/60,C603+ABS(D603)/60)</f>
        <v>0</v>
      </c>
      <c r="J603" s="55">
        <f>I603*PI()/180</f>
        <v>0</v>
      </c>
      <c r="K603" s="55">
        <f>SIN(J603)</f>
        <v>0</v>
      </c>
      <c r="L603" s="55">
        <f>3437.747*(LN(TAN(PI()/4+J603/2))-EE*K603-(EE^2)*(K603^3)/3)</f>
        <v>-3.8166658722360578E-13</v>
      </c>
      <c r="M603" s="55">
        <f>AA*(1-1/4*EE-3/64*EE^2-5/256*EE^3)*J603-AA*(3/8*EE+3/32*EE^2+45/1024*EE^3)*SIN(2*J603)+AA*(15/256*EE^2+45/1024*EE^3)*SIN(4*J603)</f>
        <v>0</v>
      </c>
      <c r="N603" s="55">
        <f>IF(OR(F603&lt;0,G603&lt;0),60*F603-ABS(G603),60*F603+ABS(G603))</f>
        <v>0</v>
      </c>
      <c r="O603" s="55"/>
      <c r="P603" s="55"/>
      <c r="Q603" s="55"/>
      <c r="R603" s="55"/>
      <c r="S603" s="55"/>
      <c r="T603" s="55"/>
      <c r="U603" s="56"/>
      <c r="V603" s="57"/>
      <c r="W603" s="57">
        <f>W601+V602</f>
        <v>0</v>
      </c>
      <c r="X603" s="58"/>
      <c r="Y603" s="57"/>
      <c r="Z603" s="57">
        <f>Z601+Y602</f>
        <v>0</v>
      </c>
      <c r="AA603" s="59"/>
      <c r="AB603" s="60">
        <f>IF(AA602=AA600,AB601+Y602,Y602)</f>
        <v>0</v>
      </c>
      <c r="AC603" s="57" t="str">
        <f>IF(AA602=AA604,"",AB603)</f>
        <v/>
      </c>
    </row>
    <row r="604" spans="1:29" ht="12.95" customHeight="1">
      <c r="A604" s="65"/>
      <c r="B604" s="52"/>
      <c r="C604" s="53"/>
      <c r="D604" s="81"/>
      <c r="E604" s="54"/>
      <c r="F604" s="53"/>
      <c r="G604" s="81"/>
      <c r="H604" s="54"/>
      <c r="I604" s="55"/>
      <c r="J604" s="55"/>
      <c r="K604" s="55"/>
      <c r="L604" s="55"/>
      <c r="M604" s="55"/>
      <c r="N604" s="55"/>
      <c r="O604" s="55">
        <f>I605-I603</f>
        <v>0</v>
      </c>
      <c r="P604" s="55">
        <f>L605-L603</f>
        <v>0</v>
      </c>
      <c r="Q604" s="55">
        <f>M605-M603</f>
        <v>0</v>
      </c>
      <c r="R604" s="55">
        <f>IF(ABS(N605-N603)&gt;180*60,ABS(N605-N603)-360*60,N605-N603)</f>
        <v>0</v>
      </c>
      <c r="S604" s="55">
        <f>IF(P604=0,PI()/2,ATAN(R604/P604))</f>
        <v>1.5707963267948966</v>
      </c>
      <c r="T604" s="55">
        <f>IF(O604=0,ABS(R604*COS((J603+J605)/2)),ABS(Q604/COS(S604)))</f>
        <v>0</v>
      </c>
      <c r="U604" s="66">
        <f>IF(O604+0.0000001&lt;0,S604*180/PI()+180,(IF(R604+0.0000001&lt;0,S604*180/PI()+360,S604*180/PI())))</f>
        <v>90</v>
      </c>
      <c r="V604" s="57">
        <f>T604*1.85532</f>
        <v>0</v>
      </c>
      <c r="W604" s="57"/>
      <c r="X604" s="67"/>
      <c r="Y604" s="57">
        <f>V604*(1+X604/100)</f>
        <v>0</v>
      </c>
      <c r="Z604" s="57"/>
      <c r="AA604" s="56" t="s">
        <v>54</v>
      </c>
      <c r="AB604" s="60"/>
      <c r="AC604" s="57"/>
    </row>
    <row r="605" spans="1:29" ht="12.95" customHeight="1">
      <c r="A605" s="51">
        <f t="shared" si="6"/>
        <v>300</v>
      </c>
      <c r="B605" s="52" t="s">
        <v>55</v>
      </c>
      <c r="C605" s="53"/>
      <c r="D605" s="81"/>
      <c r="E605" s="54"/>
      <c r="F605" s="53"/>
      <c r="G605" s="81"/>
      <c r="H605" s="54"/>
      <c r="I605" s="55">
        <f>IF(OR(C605&lt;0,D605&lt;0),C605-ABS(D605)/60,C605+ABS(D605)/60)</f>
        <v>0</v>
      </c>
      <c r="J605" s="55">
        <f>I605*PI()/180</f>
        <v>0</v>
      </c>
      <c r="K605" s="55">
        <f>SIN(J605)</f>
        <v>0</v>
      </c>
      <c r="L605" s="55">
        <f>3437.747*(LN(TAN(PI()/4+J605/2))-EE*K605-(EE^2)*(K605^3)/3)</f>
        <v>-3.8166658722360578E-13</v>
      </c>
      <c r="M605" s="55">
        <f>AA*(1-1/4*EE-3/64*EE^2-5/256*EE^3)*J605-AA*(3/8*EE+3/32*EE^2+45/1024*EE^3)*SIN(2*J605)+AA*(15/256*EE^2+45/1024*EE^3)*SIN(4*J605)</f>
        <v>0</v>
      </c>
      <c r="N605" s="55">
        <f>IF(OR(F605&lt;0,G605&lt;0),60*F605-ABS(G605),60*F605+ABS(G605))</f>
        <v>0</v>
      </c>
      <c r="O605" s="55"/>
      <c r="P605" s="55"/>
      <c r="Q605" s="55"/>
      <c r="R605" s="55"/>
      <c r="S605" s="55"/>
      <c r="T605" s="55"/>
      <c r="U605" s="56"/>
      <c r="V605" s="57"/>
      <c r="W605" s="57">
        <f>W603+V604</f>
        <v>0</v>
      </c>
      <c r="X605" s="58"/>
      <c r="Y605" s="57"/>
      <c r="Z605" s="57">
        <f>Z603+Y604</f>
        <v>0</v>
      </c>
      <c r="AA605" s="59"/>
      <c r="AB605" s="60">
        <f>IF(AA604=AA602,AB603+Y604,Y604)</f>
        <v>0</v>
      </c>
      <c r="AC605" s="57" t="str">
        <f>IF(AA604=AA606,"",AB605)</f>
        <v/>
      </c>
    </row>
    <row r="606" spans="1:29" ht="12.95" customHeight="1">
      <c r="A606" s="65"/>
      <c r="B606" s="52"/>
      <c r="C606" s="53"/>
      <c r="D606" s="81"/>
      <c r="E606" s="54"/>
      <c r="F606" s="53"/>
      <c r="G606" s="81"/>
      <c r="H606" s="54"/>
      <c r="I606" s="55"/>
      <c r="J606" s="55"/>
      <c r="K606" s="55"/>
      <c r="L606" s="55"/>
      <c r="M606" s="55"/>
      <c r="N606" s="55"/>
      <c r="O606" s="55">
        <f>I607-I605</f>
        <v>0</v>
      </c>
      <c r="P606" s="55">
        <f>L607-L605</f>
        <v>0</v>
      </c>
      <c r="Q606" s="55">
        <f>M607-M605</f>
        <v>0</v>
      </c>
      <c r="R606" s="55">
        <f>IF(ABS(N607-N605)&gt;180*60,ABS(N607-N605)-360*60,N607-N605)</f>
        <v>0</v>
      </c>
      <c r="S606" s="55">
        <f>IF(P606=0,PI()/2,ATAN(R606/P606))</f>
        <v>1.5707963267948966</v>
      </c>
      <c r="T606" s="55">
        <f>IF(O606=0,ABS(R606*COS((J605+J607)/2)),ABS(Q606/COS(S606)))</f>
        <v>0</v>
      </c>
      <c r="U606" s="66">
        <f>IF(O606+0.0000001&lt;0,S606*180/PI()+180,(IF(R606+0.0000001&lt;0,S606*180/PI()+360,S606*180/PI())))</f>
        <v>90</v>
      </c>
      <c r="V606" s="57">
        <f>T606*1.85532</f>
        <v>0</v>
      </c>
      <c r="W606" s="57"/>
      <c r="X606" s="67"/>
      <c r="Y606" s="57">
        <f>V606*(1+X606/100)</f>
        <v>0</v>
      </c>
      <c r="Z606" s="57"/>
      <c r="AA606" s="56" t="s">
        <v>54</v>
      </c>
      <c r="AB606" s="60"/>
      <c r="AC606" s="57"/>
    </row>
    <row r="607" spans="1:29" ht="12.95" customHeight="1">
      <c r="A607" s="51">
        <f t="shared" si="6"/>
        <v>301</v>
      </c>
      <c r="B607" s="52" t="s">
        <v>55</v>
      </c>
      <c r="C607" s="53"/>
      <c r="D607" s="81"/>
      <c r="E607" s="54"/>
      <c r="F607" s="53"/>
      <c r="G607" s="81"/>
      <c r="H607" s="54"/>
      <c r="I607" s="55">
        <f>IF(OR(C607&lt;0,D607&lt;0),C607-ABS(D607)/60,C607+ABS(D607)/60)</f>
        <v>0</v>
      </c>
      <c r="J607" s="55">
        <f>I607*PI()/180</f>
        <v>0</v>
      </c>
      <c r="K607" s="55">
        <f>SIN(J607)</f>
        <v>0</v>
      </c>
      <c r="L607" s="55">
        <f>3437.747*(LN(TAN(PI()/4+J607/2))-EE*K607-(EE^2)*(K607^3)/3)</f>
        <v>-3.8166658722360578E-13</v>
      </c>
      <c r="M607" s="55">
        <f>AA*(1-1/4*EE-3/64*EE^2-5/256*EE^3)*J607-AA*(3/8*EE+3/32*EE^2+45/1024*EE^3)*SIN(2*J607)+AA*(15/256*EE^2+45/1024*EE^3)*SIN(4*J607)</f>
        <v>0</v>
      </c>
      <c r="N607" s="55">
        <f>IF(OR(F607&lt;0,G607&lt;0),60*F607-ABS(G607),60*F607+ABS(G607))</f>
        <v>0</v>
      </c>
      <c r="O607" s="55"/>
      <c r="P607" s="55"/>
      <c r="Q607" s="55"/>
      <c r="R607" s="55"/>
      <c r="S607" s="55"/>
      <c r="T607" s="55"/>
      <c r="U607" s="56"/>
      <c r="V607" s="57"/>
      <c r="W607" s="57">
        <f>W605+V606</f>
        <v>0</v>
      </c>
      <c r="X607" s="58"/>
      <c r="Y607" s="57"/>
      <c r="Z607" s="57">
        <f>Z605+Y606</f>
        <v>0</v>
      </c>
      <c r="AA607" s="59"/>
      <c r="AB607" s="60">
        <f>IF(AA606=AA604,AB605+Y606,Y606)</f>
        <v>0</v>
      </c>
      <c r="AC607" s="57" t="str">
        <f>IF(AA606=AA608,"",AB607)</f>
        <v/>
      </c>
    </row>
    <row r="608" spans="1:29" ht="12.95" customHeight="1">
      <c r="A608" s="65"/>
      <c r="B608" s="52"/>
      <c r="C608" s="53"/>
      <c r="D608" s="81"/>
      <c r="E608" s="54"/>
      <c r="F608" s="53"/>
      <c r="G608" s="81"/>
      <c r="H608" s="54"/>
      <c r="I608" s="55"/>
      <c r="J608" s="55"/>
      <c r="K608" s="55"/>
      <c r="L608" s="55"/>
      <c r="M608" s="55"/>
      <c r="N608" s="55"/>
      <c r="O608" s="55">
        <f>I609-I607</f>
        <v>0</v>
      </c>
      <c r="P608" s="55">
        <f>L609-L607</f>
        <v>0</v>
      </c>
      <c r="Q608" s="55">
        <f>M609-M607</f>
        <v>0</v>
      </c>
      <c r="R608" s="55">
        <f>IF(ABS(N609-N607)&gt;180*60,ABS(N609-N607)-360*60,N609-N607)</f>
        <v>0</v>
      </c>
      <c r="S608" s="55">
        <f>IF(P608=0,PI()/2,ATAN(R608/P608))</f>
        <v>1.5707963267948966</v>
      </c>
      <c r="T608" s="55">
        <f>IF(O608=0,ABS(R608*COS((J607+J609)/2)),ABS(Q608/COS(S608)))</f>
        <v>0</v>
      </c>
      <c r="U608" s="66">
        <f>IF(O608+0.0000001&lt;0,S608*180/PI()+180,(IF(R608+0.0000001&lt;0,S608*180/PI()+360,S608*180/PI())))</f>
        <v>90</v>
      </c>
      <c r="V608" s="57">
        <f>T608*1.85532</f>
        <v>0</v>
      </c>
      <c r="W608" s="57"/>
      <c r="X608" s="67"/>
      <c r="Y608" s="57">
        <f>V608*(1+X608/100)</f>
        <v>0</v>
      </c>
      <c r="Z608" s="57"/>
      <c r="AA608" s="56" t="s">
        <v>54</v>
      </c>
      <c r="AB608" s="60"/>
      <c r="AC608" s="57"/>
    </row>
    <row r="609" spans="1:29" ht="12.95" customHeight="1">
      <c r="A609" s="51">
        <f t="shared" ref="A609:A671" si="7">A607+1</f>
        <v>302</v>
      </c>
      <c r="B609" s="52" t="s">
        <v>55</v>
      </c>
      <c r="C609" s="53"/>
      <c r="D609" s="81"/>
      <c r="E609" s="54"/>
      <c r="F609" s="53"/>
      <c r="G609" s="81"/>
      <c r="H609" s="54"/>
      <c r="I609" s="55">
        <f>IF(OR(C609&lt;0,D609&lt;0),C609-ABS(D609)/60,C609+ABS(D609)/60)</f>
        <v>0</v>
      </c>
      <c r="J609" s="55">
        <f>I609*PI()/180</f>
        <v>0</v>
      </c>
      <c r="K609" s="55">
        <f>SIN(J609)</f>
        <v>0</v>
      </c>
      <c r="L609" s="55">
        <f>3437.747*(LN(TAN(PI()/4+J609/2))-EE*K609-(EE^2)*(K609^3)/3)</f>
        <v>-3.8166658722360578E-13</v>
      </c>
      <c r="M609" s="55">
        <f>AA*(1-1/4*EE-3/64*EE^2-5/256*EE^3)*J609-AA*(3/8*EE+3/32*EE^2+45/1024*EE^3)*SIN(2*J609)+AA*(15/256*EE^2+45/1024*EE^3)*SIN(4*J609)</f>
        <v>0</v>
      </c>
      <c r="N609" s="55">
        <f>IF(OR(F609&lt;0,G609&lt;0),60*F609-ABS(G609),60*F609+ABS(G609))</f>
        <v>0</v>
      </c>
      <c r="O609" s="55"/>
      <c r="P609" s="55"/>
      <c r="Q609" s="55"/>
      <c r="R609" s="55"/>
      <c r="S609" s="55"/>
      <c r="T609" s="55"/>
      <c r="U609" s="56"/>
      <c r="V609" s="57"/>
      <c r="W609" s="57">
        <f>W607+V608</f>
        <v>0</v>
      </c>
      <c r="X609" s="58"/>
      <c r="Y609" s="57"/>
      <c r="Z609" s="57">
        <f>Z607+Y608</f>
        <v>0</v>
      </c>
      <c r="AA609" s="59"/>
      <c r="AB609" s="60">
        <f>IF(AA608=AA606,AB607+Y608,Y608)</f>
        <v>0</v>
      </c>
      <c r="AC609" s="57" t="str">
        <f>IF(AA608=AA610,"",AB609)</f>
        <v/>
      </c>
    </row>
    <row r="610" spans="1:29" ht="12.95" customHeight="1">
      <c r="A610" s="65"/>
      <c r="B610" s="52"/>
      <c r="C610" s="53"/>
      <c r="D610" s="81"/>
      <c r="E610" s="54"/>
      <c r="F610" s="53"/>
      <c r="G610" s="81"/>
      <c r="H610" s="54"/>
      <c r="I610" s="55"/>
      <c r="J610" s="55"/>
      <c r="K610" s="55"/>
      <c r="L610" s="55"/>
      <c r="M610" s="55"/>
      <c r="N610" s="55"/>
      <c r="O610" s="55">
        <f>I611-I609</f>
        <v>0</v>
      </c>
      <c r="P610" s="55">
        <f>L611-L609</f>
        <v>0</v>
      </c>
      <c r="Q610" s="55">
        <f>M611-M609</f>
        <v>0</v>
      </c>
      <c r="R610" s="55">
        <f>IF(ABS(N611-N609)&gt;180*60,ABS(N611-N609)-360*60,N611-N609)</f>
        <v>0</v>
      </c>
      <c r="S610" s="55">
        <f>IF(P610=0,PI()/2,ATAN(R610/P610))</f>
        <v>1.5707963267948966</v>
      </c>
      <c r="T610" s="55">
        <f>IF(O610=0,ABS(R610*COS((J609+J611)/2)),ABS(Q610/COS(S610)))</f>
        <v>0</v>
      </c>
      <c r="U610" s="66">
        <f>IF(O610+0.0000001&lt;0,S610*180/PI()+180,(IF(R610+0.0000001&lt;0,S610*180/PI()+360,S610*180/PI())))</f>
        <v>90</v>
      </c>
      <c r="V610" s="57">
        <f>T610*1.85532</f>
        <v>0</v>
      </c>
      <c r="W610" s="57"/>
      <c r="X610" s="67"/>
      <c r="Y610" s="57">
        <f>V610*(1+X610/100)</f>
        <v>0</v>
      </c>
      <c r="Z610" s="57"/>
      <c r="AA610" s="56" t="s">
        <v>54</v>
      </c>
      <c r="AB610" s="60"/>
      <c r="AC610" s="57"/>
    </row>
    <row r="611" spans="1:29" ht="12.95" customHeight="1">
      <c r="A611" s="51">
        <f t="shared" si="7"/>
        <v>303</v>
      </c>
      <c r="B611" s="52" t="s">
        <v>55</v>
      </c>
      <c r="C611" s="53"/>
      <c r="D611" s="81"/>
      <c r="E611" s="54"/>
      <c r="F611" s="53"/>
      <c r="G611" s="81"/>
      <c r="H611" s="54"/>
      <c r="I611" s="55">
        <f>IF(OR(C611&lt;0,D611&lt;0),C611-ABS(D611)/60,C611+ABS(D611)/60)</f>
        <v>0</v>
      </c>
      <c r="J611" s="55">
        <f>I611*PI()/180</f>
        <v>0</v>
      </c>
      <c r="K611" s="55">
        <f>SIN(J611)</f>
        <v>0</v>
      </c>
      <c r="L611" s="55">
        <f>3437.747*(LN(TAN(PI()/4+J611/2))-EE*K611-(EE^2)*(K611^3)/3)</f>
        <v>-3.8166658722360578E-13</v>
      </c>
      <c r="M611" s="55">
        <f>AA*(1-1/4*EE-3/64*EE^2-5/256*EE^3)*J611-AA*(3/8*EE+3/32*EE^2+45/1024*EE^3)*SIN(2*J611)+AA*(15/256*EE^2+45/1024*EE^3)*SIN(4*J611)</f>
        <v>0</v>
      </c>
      <c r="N611" s="55">
        <f>IF(OR(F611&lt;0,G611&lt;0),60*F611-ABS(G611),60*F611+ABS(G611))</f>
        <v>0</v>
      </c>
      <c r="O611" s="55"/>
      <c r="P611" s="55"/>
      <c r="Q611" s="55"/>
      <c r="R611" s="55"/>
      <c r="S611" s="55"/>
      <c r="T611" s="55"/>
      <c r="U611" s="56"/>
      <c r="V611" s="57"/>
      <c r="W611" s="57">
        <f>W609+V610</f>
        <v>0</v>
      </c>
      <c r="X611" s="58"/>
      <c r="Y611" s="57"/>
      <c r="Z611" s="57">
        <f>Z609+Y610</f>
        <v>0</v>
      </c>
      <c r="AA611" s="59"/>
      <c r="AB611" s="60">
        <f>IF(AA610=AA608,AB609+Y610,Y610)</f>
        <v>0</v>
      </c>
      <c r="AC611" s="57" t="str">
        <f>IF(AA610=AA612,"",AB611)</f>
        <v/>
      </c>
    </row>
    <row r="612" spans="1:29" ht="12.95" customHeight="1">
      <c r="A612" s="65"/>
      <c r="B612" s="52"/>
      <c r="C612" s="53"/>
      <c r="D612" s="81"/>
      <c r="E612" s="54"/>
      <c r="F612" s="53"/>
      <c r="G612" s="81"/>
      <c r="H612" s="54"/>
      <c r="I612" s="55"/>
      <c r="J612" s="55"/>
      <c r="K612" s="55"/>
      <c r="L612" s="55"/>
      <c r="M612" s="55"/>
      <c r="N612" s="55"/>
      <c r="O612" s="55">
        <f>I613-I611</f>
        <v>0</v>
      </c>
      <c r="P612" s="55">
        <f>L613-L611</f>
        <v>0</v>
      </c>
      <c r="Q612" s="55">
        <f>M613-M611</f>
        <v>0</v>
      </c>
      <c r="R612" s="55">
        <f>IF(ABS(N613-N611)&gt;180*60,ABS(N613-N611)-360*60,N613-N611)</f>
        <v>0</v>
      </c>
      <c r="S612" s="55">
        <f>IF(P612=0,PI()/2,ATAN(R612/P612))</f>
        <v>1.5707963267948966</v>
      </c>
      <c r="T612" s="55">
        <f>IF(O612=0,ABS(R612*COS((J611+J613)/2)),ABS(Q612/COS(S612)))</f>
        <v>0</v>
      </c>
      <c r="U612" s="66">
        <f>IF(O612+0.0000001&lt;0,S612*180/PI()+180,(IF(R612+0.0000001&lt;0,S612*180/PI()+360,S612*180/PI())))</f>
        <v>90</v>
      </c>
      <c r="V612" s="57">
        <f>T612*1.85532</f>
        <v>0</v>
      </c>
      <c r="W612" s="57"/>
      <c r="X612" s="67"/>
      <c r="Y612" s="57">
        <f>V612*(1+X612/100)</f>
        <v>0</v>
      </c>
      <c r="Z612" s="57"/>
      <c r="AA612" s="56" t="s">
        <v>54</v>
      </c>
      <c r="AB612" s="60"/>
      <c r="AC612" s="57"/>
    </row>
    <row r="613" spans="1:29" ht="12.95" customHeight="1">
      <c r="A613" s="51">
        <f t="shared" si="7"/>
        <v>304</v>
      </c>
      <c r="B613" s="52" t="s">
        <v>55</v>
      </c>
      <c r="C613" s="53"/>
      <c r="D613" s="81"/>
      <c r="E613" s="54"/>
      <c r="F613" s="53"/>
      <c r="G613" s="81"/>
      <c r="H613" s="54"/>
      <c r="I613" s="55">
        <f>IF(OR(C613&lt;0,D613&lt;0),C613-ABS(D613)/60,C613+ABS(D613)/60)</f>
        <v>0</v>
      </c>
      <c r="J613" s="55">
        <f>I613*PI()/180</f>
        <v>0</v>
      </c>
      <c r="K613" s="55">
        <f>SIN(J613)</f>
        <v>0</v>
      </c>
      <c r="L613" s="55">
        <f>3437.747*(LN(TAN(PI()/4+J613/2))-EE*K613-(EE^2)*(K613^3)/3)</f>
        <v>-3.8166658722360578E-13</v>
      </c>
      <c r="M613" s="55">
        <f>AA*(1-1/4*EE-3/64*EE^2-5/256*EE^3)*J613-AA*(3/8*EE+3/32*EE^2+45/1024*EE^3)*SIN(2*J613)+AA*(15/256*EE^2+45/1024*EE^3)*SIN(4*J613)</f>
        <v>0</v>
      </c>
      <c r="N613" s="55">
        <f>IF(OR(F613&lt;0,G613&lt;0),60*F613-ABS(G613),60*F613+ABS(G613))</f>
        <v>0</v>
      </c>
      <c r="O613" s="55"/>
      <c r="P613" s="55"/>
      <c r="Q613" s="55"/>
      <c r="R613" s="55"/>
      <c r="S613" s="55"/>
      <c r="T613" s="55"/>
      <c r="U613" s="56"/>
      <c r="V613" s="57"/>
      <c r="W613" s="57">
        <f>W611+V612</f>
        <v>0</v>
      </c>
      <c r="X613" s="58"/>
      <c r="Y613" s="57"/>
      <c r="Z613" s="57">
        <f>Z611+Y612</f>
        <v>0</v>
      </c>
      <c r="AA613" s="59"/>
      <c r="AB613" s="60">
        <f>IF(AA612=AA610,AB611+Y612,Y612)</f>
        <v>0</v>
      </c>
      <c r="AC613" s="57" t="str">
        <f>IF(AA612=AA614,"",AB613)</f>
        <v/>
      </c>
    </row>
    <row r="614" spans="1:29" ht="12.95" customHeight="1">
      <c r="A614" s="65"/>
      <c r="B614" s="52"/>
      <c r="C614" s="53"/>
      <c r="D614" s="81"/>
      <c r="E614" s="54"/>
      <c r="F614" s="53"/>
      <c r="G614" s="81"/>
      <c r="H614" s="54"/>
      <c r="I614" s="55"/>
      <c r="J614" s="55"/>
      <c r="K614" s="55"/>
      <c r="L614" s="55"/>
      <c r="M614" s="55"/>
      <c r="N614" s="55"/>
      <c r="O614" s="55">
        <f>I615-I613</f>
        <v>0</v>
      </c>
      <c r="P614" s="55">
        <f>L615-L613</f>
        <v>0</v>
      </c>
      <c r="Q614" s="55">
        <f>M615-M613</f>
        <v>0</v>
      </c>
      <c r="R614" s="55">
        <f>IF(ABS(N615-N613)&gt;180*60,ABS(N615-N613)-360*60,N615-N613)</f>
        <v>0</v>
      </c>
      <c r="S614" s="55">
        <f>IF(P614=0,PI()/2,ATAN(R614/P614))</f>
        <v>1.5707963267948966</v>
      </c>
      <c r="T614" s="55">
        <f>IF(O614=0,ABS(R614*COS((J613+J615)/2)),ABS(Q614/COS(S614)))</f>
        <v>0</v>
      </c>
      <c r="U614" s="66">
        <f>IF(O614+0.0000001&lt;0,S614*180/PI()+180,(IF(R614+0.0000001&lt;0,S614*180/PI()+360,S614*180/PI())))</f>
        <v>90</v>
      </c>
      <c r="V614" s="57">
        <f>T614*1.85532</f>
        <v>0</v>
      </c>
      <c r="W614" s="57"/>
      <c r="X614" s="67"/>
      <c r="Y614" s="57">
        <f>V614*(1+X614/100)</f>
        <v>0</v>
      </c>
      <c r="Z614" s="57"/>
      <c r="AA614" s="56" t="s">
        <v>54</v>
      </c>
      <c r="AB614" s="60"/>
      <c r="AC614" s="57"/>
    </row>
    <row r="615" spans="1:29" ht="12.95" customHeight="1">
      <c r="A615" s="51">
        <f t="shared" si="7"/>
        <v>305</v>
      </c>
      <c r="B615" s="52" t="s">
        <v>55</v>
      </c>
      <c r="C615" s="53"/>
      <c r="D615" s="81"/>
      <c r="E615" s="54"/>
      <c r="F615" s="53"/>
      <c r="G615" s="81"/>
      <c r="H615" s="54"/>
      <c r="I615" s="55">
        <f>IF(OR(C615&lt;0,D615&lt;0),C615-ABS(D615)/60,C615+ABS(D615)/60)</f>
        <v>0</v>
      </c>
      <c r="J615" s="55">
        <f>I615*PI()/180</f>
        <v>0</v>
      </c>
      <c r="K615" s="55">
        <f>SIN(J615)</f>
        <v>0</v>
      </c>
      <c r="L615" s="55">
        <f>3437.747*(LN(TAN(PI()/4+J615/2))-EE*K615-(EE^2)*(K615^3)/3)</f>
        <v>-3.8166658722360578E-13</v>
      </c>
      <c r="M615" s="55">
        <f>AA*(1-1/4*EE-3/64*EE^2-5/256*EE^3)*J615-AA*(3/8*EE+3/32*EE^2+45/1024*EE^3)*SIN(2*J615)+AA*(15/256*EE^2+45/1024*EE^3)*SIN(4*J615)</f>
        <v>0</v>
      </c>
      <c r="N615" s="55">
        <f>IF(OR(F615&lt;0,G615&lt;0),60*F615-ABS(G615),60*F615+ABS(G615))</f>
        <v>0</v>
      </c>
      <c r="O615" s="55"/>
      <c r="P615" s="55"/>
      <c r="Q615" s="55"/>
      <c r="R615" s="55"/>
      <c r="S615" s="55"/>
      <c r="T615" s="55"/>
      <c r="U615" s="56"/>
      <c r="V615" s="57"/>
      <c r="W615" s="57">
        <f>W613+V614</f>
        <v>0</v>
      </c>
      <c r="X615" s="58"/>
      <c r="Y615" s="57"/>
      <c r="Z615" s="57">
        <f>Z613+Y614</f>
        <v>0</v>
      </c>
      <c r="AA615" s="59"/>
      <c r="AB615" s="60">
        <f>IF(AA614=AA612,AB613+Y614,Y614)</f>
        <v>0</v>
      </c>
      <c r="AC615" s="57" t="str">
        <f>IF(AA614=AA616,"",AB615)</f>
        <v/>
      </c>
    </row>
    <row r="616" spans="1:29" ht="12.95" customHeight="1">
      <c r="A616" s="65"/>
      <c r="B616" s="52"/>
      <c r="C616" s="53"/>
      <c r="D616" s="81"/>
      <c r="E616" s="54"/>
      <c r="F616" s="53"/>
      <c r="G616" s="81"/>
      <c r="H616" s="54"/>
      <c r="I616" s="55"/>
      <c r="J616" s="55"/>
      <c r="K616" s="55"/>
      <c r="L616" s="55"/>
      <c r="M616" s="55"/>
      <c r="N616" s="55"/>
      <c r="O616" s="55">
        <f>I617-I615</f>
        <v>0</v>
      </c>
      <c r="P616" s="55">
        <f>L617-L615</f>
        <v>0</v>
      </c>
      <c r="Q616" s="55">
        <f>M617-M615</f>
        <v>0</v>
      </c>
      <c r="R616" s="55">
        <f>IF(ABS(N617-N615)&gt;180*60,ABS(N617-N615)-360*60,N617-N615)</f>
        <v>0</v>
      </c>
      <c r="S616" s="55">
        <f>IF(P616=0,PI()/2,ATAN(R616/P616))</f>
        <v>1.5707963267948966</v>
      </c>
      <c r="T616" s="55">
        <f>IF(O616=0,ABS(R616*COS((J615+J617)/2)),ABS(Q616/COS(S616)))</f>
        <v>0</v>
      </c>
      <c r="U616" s="66">
        <f>IF(O616+0.0000001&lt;0,S616*180/PI()+180,(IF(R616+0.0000001&lt;0,S616*180/PI()+360,S616*180/PI())))</f>
        <v>90</v>
      </c>
      <c r="V616" s="57">
        <f>T616*1.85532</f>
        <v>0</v>
      </c>
      <c r="W616" s="57"/>
      <c r="X616" s="67"/>
      <c r="Y616" s="57">
        <f>V616*(1+X616/100)</f>
        <v>0</v>
      </c>
      <c r="Z616" s="57"/>
      <c r="AA616" s="56" t="s">
        <v>54</v>
      </c>
      <c r="AB616" s="60"/>
      <c r="AC616" s="57"/>
    </row>
    <row r="617" spans="1:29" ht="12.95" customHeight="1">
      <c r="A617" s="51">
        <f t="shared" si="7"/>
        <v>306</v>
      </c>
      <c r="B617" s="52" t="s">
        <v>55</v>
      </c>
      <c r="C617" s="53"/>
      <c r="D617" s="81"/>
      <c r="E617" s="54"/>
      <c r="F617" s="53"/>
      <c r="G617" s="81"/>
      <c r="H617" s="54"/>
      <c r="I617" s="55">
        <f>IF(OR(C617&lt;0,D617&lt;0),C617-ABS(D617)/60,C617+ABS(D617)/60)</f>
        <v>0</v>
      </c>
      <c r="J617" s="55">
        <f>I617*PI()/180</f>
        <v>0</v>
      </c>
      <c r="K617" s="55">
        <f>SIN(J617)</f>
        <v>0</v>
      </c>
      <c r="L617" s="55">
        <f>3437.747*(LN(TAN(PI()/4+J617/2))-EE*K617-(EE^2)*(K617^3)/3)</f>
        <v>-3.8166658722360578E-13</v>
      </c>
      <c r="M617" s="55">
        <f>AA*(1-1/4*EE-3/64*EE^2-5/256*EE^3)*J617-AA*(3/8*EE+3/32*EE^2+45/1024*EE^3)*SIN(2*J617)+AA*(15/256*EE^2+45/1024*EE^3)*SIN(4*J617)</f>
        <v>0</v>
      </c>
      <c r="N617" s="55">
        <f>IF(OR(F617&lt;0,G617&lt;0),60*F617-ABS(G617),60*F617+ABS(G617))</f>
        <v>0</v>
      </c>
      <c r="O617" s="55"/>
      <c r="P617" s="55"/>
      <c r="Q617" s="55"/>
      <c r="R617" s="55"/>
      <c r="S617" s="55"/>
      <c r="T617" s="55"/>
      <c r="U617" s="56"/>
      <c r="V617" s="57"/>
      <c r="W617" s="57">
        <f>W615+V616</f>
        <v>0</v>
      </c>
      <c r="X617" s="58"/>
      <c r="Y617" s="57"/>
      <c r="Z617" s="57">
        <f>Z615+Y616</f>
        <v>0</v>
      </c>
      <c r="AA617" s="59"/>
      <c r="AB617" s="60">
        <f>IF(AA616=AA614,AB615+Y616,Y616)</f>
        <v>0</v>
      </c>
      <c r="AC617" s="57" t="str">
        <f>IF(AA616=AA618,"",AB617)</f>
        <v/>
      </c>
    </row>
    <row r="618" spans="1:29" ht="12.95" customHeight="1">
      <c r="A618" s="65"/>
      <c r="B618" s="52"/>
      <c r="C618" s="53"/>
      <c r="D618" s="81"/>
      <c r="E618" s="54"/>
      <c r="F618" s="53"/>
      <c r="G618" s="81"/>
      <c r="H618" s="54"/>
      <c r="I618" s="55"/>
      <c r="J618" s="55"/>
      <c r="K618" s="55"/>
      <c r="L618" s="55"/>
      <c r="M618" s="55"/>
      <c r="N618" s="55"/>
      <c r="O618" s="55">
        <f>I619-I617</f>
        <v>0</v>
      </c>
      <c r="P618" s="55">
        <f>L619-L617</f>
        <v>0</v>
      </c>
      <c r="Q618" s="55">
        <f>M619-M617</f>
        <v>0</v>
      </c>
      <c r="R618" s="55">
        <f>IF(ABS(N619-N617)&gt;180*60,ABS(N619-N617)-360*60,N619-N617)</f>
        <v>0</v>
      </c>
      <c r="S618" s="55">
        <f>IF(P618=0,PI()/2,ATAN(R618/P618))</f>
        <v>1.5707963267948966</v>
      </c>
      <c r="T618" s="55">
        <f>IF(O618=0,ABS(R618*COS((J617+J619)/2)),ABS(Q618/COS(S618)))</f>
        <v>0</v>
      </c>
      <c r="U618" s="66">
        <f>IF(O618+0.0000001&lt;0,S618*180/PI()+180,(IF(R618+0.0000001&lt;0,S618*180/PI()+360,S618*180/PI())))</f>
        <v>90</v>
      </c>
      <c r="V618" s="57">
        <f>T618*1.85532</f>
        <v>0</v>
      </c>
      <c r="W618" s="57"/>
      <c r="X618" s="67"/>
      <c r="Y618" s="57">
        <f>V618*(1+X618/100)</f>
        <v>0</v>
      </c>
      <c r="Z618" s="57"/>
      <c r="AA618" s="56" t="s">
        <v>54</v>
      </c>
      <c r="AB618" s="60"/>
      <c r="AC618" s="57"/>
    </row>
    <row r="619" spans="1:29" ht="12.95" customHeight="1">
      <c r="A619" s="51">
        <f t="shared" si="7"/>
        <v>307</v>
      </c>
      <c r="B619" s="52" t="s">
        <v>55</v>
      </c>
      <c r="C619" s="53"/>
      <c r="D619" s="81"/>
      <c r="E619" s="54"/>
      <c r="F619" s="53"/>
      <c r="G619" s="81"/>
      <c r="H619" s="54"/>
      <c r="I619" s="55">
        <f>IF(OR(C619&lt;0,D619&lt;0),C619-ABS(D619)/60,C619+ABS(D619)/60)</f>
        <v>0</v>
      </c>
      <c r="J619" s="55">
        <f>I619*PI()/180</f>
        <v>0</v>
      </c>
      <c r="K619" s="55">
        <f>SIN(J619)</f>
        <v>0</v>
      </c>
      <c r="L619" s="55">
        <f>3437.747*(LN(TAN(PI()/4+J619/2))-EE*K619-(EE^2)*(K619^3)/3)</f>
        <v>-3.8166658722360578E-13</v>
      </c>
      <c r="M619" s="55">
        <f>AA*(1-1/4*EE-3/64*EE^2-5/256*EE^3)*J619-AA*(3/8*EE+3/32*EE^2+45/1024*EE^3)*SIN(2*J619)+AA*(15/256*EE^2+45/1024*EE^3)*SIN(4*J619)</f>
        <v>0</v>
      </c>
      <c r="N619" s="55">
        <f>IF(OR(F619&lt;0,G619&lt;0),60*F619-ABS(G619),60*F619+ABS(G619))</f>
        <v>0</v>
      </c>
      <c r="O619" s="55"/>
      <c r="P619" s="55"/>
      <c r="Q619" s="55"/>
      <c r="R619" s="55"/>
      <c r="S619" s="55"/>
      <c r="T619" s="55"/>
      <c r="U619" s="56"/>
      <c r="V619" s="57"/>
      <c r="W619" s="57">
        <f>W617+V618</f>
        <v>0</v>
      </c>
      <c r="X619" s="58"/>
      <c r="Y619" s="57"/>
      <c r="Z619" s="57">
        <f>Z617+Y618</f>
        <v>0</v>
      </c>
      <c r="AA619" s="59"/>
      <c r="AB619" s="60">
        <f>IF(AA618=AA616,AB617+Y618,Y618)</f>
        <v>0</v>
      </c>
      <c r="AC619" s="57" t="str">
        <f>IF(AA618=AA620,"",AB619)</f>
        <v/>
      </c>
    </row>
    <row r="620" spans="1:29" ht="12.95" customHeight="1">
      <c r="A620" s="65"/>
      <c r="B620" s="52"/>
      <c r="C620" s="53"/>
      <c r="D620" s="81"/>
      <c r="E620" s="54"/>
      <c r="F620" s="53"/>
      <c r="G620" s="81"/>
      <c r="H620" s="54"/>
      <c r="I620" s="55"/>
      <c r="J620" s="55"/>
      <c r="K620" s="55"/>
      <c r="L620" s="55"/>
      <c r="M620" s="55"/>
      <c r="N620" s="55"/>
      <c r="O620" s="55">
        <f>I621-I619</f>
        <v>0</v>
      </c>
      <c r="P620" s="55">
        <f>L621-L619</f>
        <v>0</v>
      </c>
      <c r="Q620" s="55">
        <f>M621-M619</f>
        <v>0</v>
      </c>
      <c r="R620" s="55">
        <f>IF(ABS(N621-N619)&gt;180*60,ABS(N621-N619)-360*60,N621-N619)</f>
        <v>0</v>
      </c>
      <c r="S620" s="55">
        <f>IF(P620=0,PI()/2,ATAN(R620/P620))</f>
        <v>1.5707963267948966</v>
      </c>
      <c r="T620" s="55">
        <f>IF(O620=0,ABS(R620*COS((J619+J621)/2)),ABS(Q620/COS(S620)))</f>
        <v>0</v>
      </c>
      <c r="U620" s="66">
        <f>IF(O620+0.0000001&lt;0,S620*180/PI()+180,(IF(R620+0.0000001&lt;0,S620*180/PI()+360,S620*180/PI())))</f>
        <v>90</v>
      </c>
      <c r="V620" s="57">
        <f>T620*1.85532</f>
        <v>0</v>
      </c>
      <c r="W620" s="57"/>
      <c r="X620" s="67"/>
      <c r="Y620" s="57">
        <f>V620*(1+X620/100)</f>
        <v>0</v>
      </c>
      <c r="Z620" s="57"/>
      <c r="AA620" s="56" t="s">
        <v>54</v>
      </c>
      <c r="AB620" s="60"/>
      <c r="AC620" s="57"/>
    </row>
    <row r="621" spans="1:29" ht="12.95" customHeight="1">
      <c r="A621" s="51">
        <f t="shared" si="7"/>
        <v>308</v>
      </c>
      <c r="B621" s="52" t="s">
        <v>55</v>
      </c>
      <c r="C621" s="53"/>
      <c r="D621" s="81"/>
      <c r="E621" s="54"/>
      <c r="F621" s="53"/>
      <c r="G621" s="81"/>
      <c r="H621" s="54"/>
      <c r="I621" s="55">
        <f>IF(OR(C621&lt;0,D621&lt;0),C621-ABS(D621)/60,C621+ABS(D621)/60)</f>
        <v>0</v>
      </c>
      <c r="J621" s="55">
        <f>I621*PI()/180</f>
        <v>0</v>
      </c>
      <c r="K621" s="55">
        <f>SIN(J621)</f>
        <v>0</v>
      </c>
      <c r="L621" s="55">
        <f>3437.747*(LN(TAN(PI()/4+J621/2))-EE*K621-(EE^2)*(K621^3)/3)</f>
        <v>-3.8166658722360578E-13</v>
      </c>
      <c r="M621" s="55">
        <f>AA*(1-1/4*EE-3/64*EE^2-5/256*EE^3)*J621-AA*(3/8*EE+3/32*EE^2+45/1024*EE^3)*SIN(2*J621)+AA*(15/256*EE^2+45/1024*EE^3)*SIN(4*J621)</f>
        <v>0</v>
      </c>
      <c r="N621" s="55">
        <f>IF(OR(F621&lt;0,G621&lt;0),60*F621-ABS(G621),60*F621+ABS(G621))</f>
        <v>0</v>
      </c>
      <c r="O621" s="55"/>
      <c r="P621" s="55"/>
      <c r="Q621" s="55"/>
      <c r="R621" s="55"/>
      <c r="S621" s="55"/>
      <c r="T621" s="55"/>
      <c r="U621" s="56"/>
      <c r="V621" s="57"/>
      <c r="W621" s="57">
        <f>W619+V620</f>
        <v>0</v>
      </c>
      <c r="X621" s="58"/>
      <c r="Y621" s="57"/>
      <c r="Z621" s="57">
        <f>Z619+Y620</f>
        <v>0</v>
      </c>
      <c r="AA621" s="59"/>
      <c r="AB621" s="60">
        <f>IF(AA620=AA618,AB619+Y620,Y620)</f>
        <v>0</v>
      </c>
      <c r="AC621" s="57" t="str">
        <f>IF(AA620=AA622,"",AB621)</f>
        <v/>
      </c>
    </row>
    <row r="622" spans="1:29" ht="12.95" customHeight="1">
      <c r="A622" s="65"/>
      <c r="B622" s="52"/>
      <c r="C622" s="53"/>
      <c r="D622" s="81"/>
      <c r="E622" s="54"/>
      <c r="F622" s="53"/>
      <c r="G622" s="81"/>
      <c r="H622" s="54"/>
      <c r="I622" s="55"/>
      <c r="J622" s="55"/>
      <c r="K622" s="55"/>
      <c r="L622" s="55"/>
      <c r="M622" s="55"/>
      <c r="N622" s="55"/>
      <c r="O622" s="55">
        <f>I623-I621</f>
        <v>0</v>
      </c>
      <c r="P622" s="55">
        <f>L623-L621</f>
        <v>0</v>
      </c>
      <c r="Q622" s="55">
        <f>M623-M621</f>
        <v>0</v>
      </c>
      <c r="R622" s="55">
        <f>IF(ABS(N623-N621)&gt;180*60,ABS(N623-N621)-360*60,N623-N621)</f>
        <v>0</v>
      </c>
      <c r="S622" s="55">
        <f>IF(P622=0,PI()/2,ATAN(R622/P622))</f>
        <v>1.5707963267948966</v>
      </c>
      <c r="T622" s="55">
        <f>IF(O622=0,ABS(R622*COS((J621+J623)/2)),ABS(Q622/COS(S622)))</f>
        <v>0</v>
      </c>
      <c r="U622" s="66">
        <f>IF(O622+0.0000001&lt;0,S622*180/PI()+180,(IF(R622+0.0000001&lt;0,S622*180/PI()+360,S622*180/PI())))</f>
        <v>90</v>
      </c>
      <c r="V622" s="57">
        <f>T622*1.85532</f>
        <v>0</v>
      </c>
      <c r="W622" s="57"/>
      <c r="X622" s="67"/>
      <c r="Y622" s="57">
        <f>V622*(1+X622/100)</f>
        <v>0</v>
      </c>
      <c r="Z622" s="57"/>
      <c r="AA622" s="56" t="s">
        <v>54</v>
      </c>
      <c r="AB622" s="60"/>
      <c r="AC622" s="57"/>
    </row>
    <row r="623" spans="1:29" ht="12.95" customHeight="1">
      <c r="A623" s="51">
        <f t="shared" si="7"/>
        <v>309</v>
      </c>
      <c r="B623" s="52" t="s">
        <v>55</v>
      </c>
      <c r="C623" s="53"/>
      <c r="D623" s="81"/>
      <c r="E623" s="54"/>
      <c r="F623" s="53"/>
      <c r="G623" s="81"/>
      <c r="H623" s="54"/>
      <c r="I623" s="55">
        <f>IF(OR(C623&lt;0,D623&lt;0),C623-ABS(D623)/60,C623+ABS(D623)/60)</f>
        <v>0</v>
      </c>
      <c r="J623" s="55">
        <f>I623*PI()/180</f>
        <v>0</v>
      </c>
      <c r="K623" s="55">
        <f>SIN(J623)</f>
        <v>0</v>
      </c>
      <c r="L623" s="55">
        <f>3437.747*(LN(TAN(PI()/4+J623/2))-EE*K623-(EE^2)*(K623^3)/3)</f>
        <v>-3.8166658722360578E-13</v>
      </c>
      <c r="M623" s="55">
        <f>AA*(1-1/4*EE-3/64*EE^2-5/256*EE^3)*J623-AA*(3/8*EE+3/32*EE^2+45/1024*EE^3)*SIN(2*J623)+AA*(15/256*EE^2+45/1024*EE^3)*SIN(4*J623)</f>
        <v>0</v>
      </c>
      <c r="N623" s="55">
        <f>IF(OR(F623&lt;0,G623&lt;0),60*F623-ABS(G623),60*F623+ABS(G623))</f>
        <v>0</v>
      </c>
      <c r="O623" s="55"/>
      <c r="P623" s="55"/>
      <c r="Q623" s="55"/>
      <c r="R623" s="55"/>
      <c r="S623" s="55"/>
      <c r="T623" s="55"/>
      <c r="U623" s="56"/>
      <c r="V623" s="57"/>
      <c r="W623" s="57">
        <f>W621+V622</f>
        <v>0</v>
      </c>
      <c r="X623" s="58"/>
      <c r="Y623" s="57"/>
      <c r="Z623" s="57">
        <f>Z621+Y622</f>
        <v>0</v>
      </c>
      <c r="AA623" s="59"/>
      <c r="AB623" s="60">
        <f>IF(AA622=AA620,AB621+Y622,Y622)</f>
        <v>0</v>
      </c>
      <c r="AC623" s="57" t="str">
        <f>IF(AA622=AA624,"",AB623)</f>
        <v/>
      </c>
    </row>
    <row r="624" spans="1:29" ht="12.95" customHeight="1">
      <c r="A624" s="65"/>
      <c r="B624" s="52"/>
      <c r="C624" s="53"/>
      <c r="D624" s="81"/>
      <c r="E624" s="54"/>
      <c r="F624" s="53"/>
      <c r="G624" s="81"/>
      <c r="H624" s="54"/>
      <c r="I624" s="55"/>
      <c r="J624" s="55"/>
      <c r="K624" s="55"/>
      <c r="L624" s="55"/>
      <c r="M624" s="55"/>
      <c r="N624" s="55"/>
      <c r="O624" s="55">
        <f>I625-I623</f>
        <v>0</v>
      </c>
      <c r="P624" s="55">
        <f>L625-L623</f>
        <v>0</v>
      </c>
      <c r="Q624" s="55">
        <f>M625-M623</f>
        <v>0</v>
      </c>
      <c r="R624" s="55">
        <f>IF(ABS(N625-N623)&gt;180*60,ABS(N625-N623)-360*60,N625-N623)</f>
        <v>0</v>
      </c>
      <c r="S624" s="55">
        <f>IF(P624=0,PI()/2,ATAN(R624/P624))</f>
        <v>1.5707963267948966</v>
      </c>
      <c r="T624" s="55">
        <f>IF(O624=0,ABS(R624*COS((J623+J625)/2)),ABS(Q624/COS(S624)))</f>
        <v>0</v>
      </c>
      <c r="U624" s="66">
        <f>IF(O624+0.0000001&lt;0,S624*180/PI()+180,(IF(R624+0.0000001&lt;0,S624*180/PI()+360,S624*180/PI())))</f>
        <v>90</v>
      </c>
      <c r="V624" s="57">
        <f>T624*1.85532</f>
        <v>0</v>
      </c>
      <c r="W624" s="57"/>
      <c r="X624" s="67"/>
      <c r="Y624" s="57">
        <f>V624*(1+X624/100)</f>
        <v>0</v>
      </c>
      <c r="Z624" s="57"/>
      <c r="AA624" s="56" t="s">
        <v>54</v>
      </c>
      <c r="AB624" s="60"/>
      <c r="AC624" s="57"/>
    </row>
    <row r="625" spans="1:29" ht="12.95" customHeight="1">
      <c r="A625" s="51">
        <f t="shared" si="7"/>
        <v>310</v>
      </c>
      <c r="B625" s="52" t="s">
        <v>55</v>
      </c>
      <c r="C625" s="53"/>
      <c r="D625" s="81"/>
      <c r="E625" s="54"/>
      <c r="F625" s="53"/>
      <c r="G625" s="81"/>
      <c r="H625" s="54"/>
      <c r="I625" s="55">
        <f>IF(OR(C625&lt;0,D625&lt;0),C625-ABS(D625)/60,C625+ABS(D625)/60)</f>
        <v>0</v>
      </c>
      <c r="J625" s="55">
        <f>I625*PI()/180</f>
        <v>0</v>
      </c>
      <c r="K625" s="55">
        <f>SIN(J625)</f>
        <v>0</v>
      </c>
      <c r="L625" s="55">
        <f>3437.747*(LN(TAN(PI()/4+J625/2))-EE*K625-(EE^2)*(K625^3)/3)</f>
        <v>-3.8166658722360578E-13</v>
      </c>
      <c r="M625" s="55">
        <f>AA*(1-1/4*EE-3/64*EE^2-5/256*EE^3)*J625-AA*(3/8*EE+3/32*EE^2+45/1024*EE^3)*SIN(2*J625)+AA*(15/256*EE^2+45/1024*EE^3)*SIN(4*J625)</f>
        <v>0</v>
      </c>
      <c r="N625" s="55">
        <f>IF(OR(F625&lt;0,G625&lt;0),60*F625-ABS(G625),60*F625+ABS(G625))</f>
        <v>0</v>
      </c>
      <c r="O625" s="55"/>
      <c r="P625" s="55"/>
      <c r="Q625" s="55"/>
      <c r="R625" s="55"/>
      <c r="S625" s="55"/>
      <c r="T625" s="55"/>
      <c r="U625" s="56"/>
      <c r="V625" s="57"/>
      <c r="W625" s="57">
        <f>W623+V624</f>
        <v>0</v>
      </c>
      <c r="X625" s="58"/>
      <c r="Y625" s="57"/>
      <c r="Z625" s="57">
        <f>Z623+Y624</f>
        <v>0</v>
      </c>
      <c r="AA625" s="59"/>
      <c r="AB625" s="60">
        <f>IF(AA624=AA622,AB623+Y624,Y624)</f>
        <v>0</v>
      </c>
      <c r="AC625" s="57" t="str">
        <f>IF(AA624=AA626,"",AB625)</f>
        <v/>
      </c>
    </row>
    <row r="626" spans="1:29" ht="12.95" customHeight="1">
      <c r="A626" s="65"/>
      <c r="B626" s="52"/>
      <c r="C626" s="53"/>
      <c r="D626" s="81"/>
      <c r="E626" s="54"/>
      <c r="F626" s="53"/>
      <c r="G626" s="81"/>
      <c r="H626" s="54"/>
      <c r="I626" s="55"/>
      <c r="J626" s="55"/>
      <c r="K626" s="55"/>
      <c r="L626" s="55"/>
      <c r="M626" s="55"/>
      <c r="N626" s="55"/>
      <c r="O626" s="55">
        <f>I627-I625</f>
        <v>0</v>
      </c>
      <c r="P626" s="55">
        <f>L627-L625</f>
        <v>0</v>
      </c>
      <c r="Q626" s="55">
        <f>M627-M625</f>
        <v>0</v>
      </c>
      <c r="R626" s="55">
        <f>IF(ABS(N627-N625)&gt;180*60,ABS(N627-N625)-360*60,N627-N625)</f>
        <v>0</v>
      </c>
      <c r="S626" s="55">
        <f>IF(P626=0,PI()/2,ATAN(R626/P626))</f>
        <v>1.5707963267948966</v>
      </c>
      <c r="T626" s="55">
        <f>IF(O626=0,ABS(R626*COS((J625+J627)/2)),ABS(Q626/COS(S626)))</f>
        <v>0</v>
      </c>
      <c r="U626" s="66">
        <f>IF(O626+0.0000001&lt;0,S626*180/PI()+180,(IF(R626+0.0000001&lt;0,S626*180/PI()+360,S626*180/PI())))</f>
        <v>90</v>
      </c>
      <c r="V626" s="57">
        <f>T626*1.85532</f>
        <v>0</v>
      </c>
      <c r="W626" s="57"/>
      <c r="X626" s="67"/>
      <c r="Y626" s="57">
        <f>V626*(1+X626/100)</f>
        <v>0</v>
      </c>
      <c r="Z626" s="57"/>
      <c r="AA626" s="56" t="s">
        <v>54</v>
      </c>
      <c r="AB626" s="60"/>
      <c r="AC626" s="57"/>
    </row>
    <row r="627" spans="1:29" ht="12.95" customHeight="1">
      <c r="A627" s="51">
        <f t="shared" si="7"/>
        <v>311</v>
      </c>
      <c r="B627" s="52" t="s">
        <v>55</v>
      </c>
      <c r="C627" s="53"/>
      <c r="D627" s="81"/>
      <c r="E627" s="54"/>
      <c r="F627" s="53"/>
      <c r="G627" s="81"/>
      <c r="H627" s="54"/>
      <c r="I627" s="55">
        <f>IF(OR(C627&lt;0,D627&lt;0),C627-ABS(D627)/60,C627+ABS(D627)/60)</f>
        <v>0</v>
      </c>
      <c r="J627" s="55">
        <f>I627*PI()/180</f>
        <v>0</v>
      </c>
      <c r="K627" s="55">
        <f>SIN(J627)</f>
        <v>0</v>
      </c>
      <c r="L627" s="55">
        <f>3437.747*(LN(TAN(PI()/4+J627/2))-EE*K627-(EE^2)*(K627^3)/3)</f>
        <v>-3.8166658722360578E-13</v>
      </c>
      <c r="M627" s="55">
        <f>AA*(1-1/4*EE-3/64*EE^2-5/256*EE^3)*J627-AA*(3/8*EE+3/32*EE^2+45/1024*EE^3)*SIN(2*J627)+AA*(15/256*EE^2+45/1024*EE^3)*SIN(4*J627)</f>
        <v>0</v>
      </c>
      <c r="N627" s="55">
        <f>IF(OR(F627&lt;0,G627&lt;0),60*F627-ABS(G627),60*F627+ABS(G627))</f>
        <v>0</v>
      </c>
      <c r="O627" s="55"/>
      <c r="P627" s="55"/>
      <c r="Q627" s="55"/>
      <c r="R627" s="55"/>
      <c r="S627" s="55"/>
      <c r="T627" s="55"/>
      <c r="U627" s="56"/>
      <c r="V627" s="57"/>
      <c r="W627" s="57">
        <f>W625+V626</f>
        <v>0</v>
      </c>
      <c r="X627" s="58"/>
      <c r="Y627" s="57"/>
      <c r="Z627" s="57">
        <f>Z625+Y626</f>
        <v>0</v>
      </c>
      <c r="AA627" s="59"/>
      <c r="AB627" s="60">
        <f>IF(AA626=AA624,AB625+Y626,Y626)</f>
        <v>0</v>
      </c>
      <c r="AC627" s="57" t="str">
        <f>IF(AA626=AA628,"",AB627)</f>
        <v/>
      </c>
    </row>
    <row r="628" spans="1:29" ht="12.95" customHeight="1">
      <c r="A628" s="65"/>
      <c r="B628" s="52"/>
      <c r="C628" s="53"/>
      <c r="D628" s="81"/>
      <c r="E628" s="54"/>
      <c r="F628" s="53"/>
      <c r="G628" s="81"/>
      <c r="H628" s="54"/>
      <c r="I628" s="55"/>
      <c r="J628" s="55"/>
      <c r="K628" s="55"/>
      <c r="L628" s="55"/>
      <c r="M628" s="55"/>
      <c r="N628" s="55"/>
      <c r="O628" s="55">
        <f>I629-I627</f>
        <v>0</v>
      </c>
      <c r="P628" s="55">
        <f>L629-L627</f>
        <v>0</v>
      </c>
      <c r="Q628" s="55">
        <f>M629-M627</f>
        <v>0</v>
      </c>
      <c r="R628" s="55">
        <f>IF(ABS(N629-N627)&gt;180*60,ABS(N629-N627)-360*60,N629-N627)</f>
        <v>0</v>
      </c>
      <c r="S628" s="55">
        <f>IF(P628=0,PI()/2,ATAN(R628/P628))</f>
        <v>1.5707963267948966</v>
      </c>
      <c r="T628" s="55">
        <f>IF(O628=0,ABS(R628*COS((J627+J629)/2)),ABS(Q628/COS(S628)))</f>
        <v>0</v>
      </c>
      <c r="U628" s="66">
        <f>IF(O628+0.0000001&lt;0,S628*180/PI()+180,(IF(R628+0.0000001&lt;0,S628*180/PI()+360,S628*180/PI())))</f>
        <v>90</v>
      </c>
      <c r="V628" s="57">
        <f>T628*1.85532</f>
        <v>0</v>
      </c>
      <c r="W628" s="57"/>
      <c r="X628" s="67"/>
      <c r="Y628" s="57">
        <f>V628*(1+X628/100)</f>
        <v>0</v>
      </c>
      <c r="Z628" s="57"/>
      <c r="AA628" s="56" t="s">
        <v>54</v>
      </c>
      <c r="AB628" s="60"/>
      <c r="AC628" s="57"/>
    </row>
    <row r="629" spans="1:29" ht="12.95" customHeight="1">
      <c r="A629" s="51">
        <f t="shared" si="7"/>
        <v>312</v>
      </c>
      <c r="B629" s="52" t="s">
        <v>55</v>
      </c>
      <c r="C629" s="53"/>
      <c r="D629" s="81"/>
      <c r="E629" s="54"/>
      <c r="F629" s="53"/>
      <c r="G629" s="81"/>
      <c r="H629" s="54"/>
      <c r="I629" s="55">
        <f>IF(OR(C629&lt;0,D629&lt;0),C629-ABS(D629)/60,C629+ABS(D629)/60)</f>
        <v>0</v>
      </c>
      <c r="J629" s="55">
        <f>I629*PI()/180</f>
        <v>0</v>
      </c>
      <c r="K629" s="55">
        <f>SIN(J629)</f>
        <v>0</v>
      </c>
      <c r="L629" s="55">
        <f>3437.747*(LN(TAN(PI()/4+J629/2))-EE*K629-(EE^2)*(K629^3)/3)</f>
        <v>-3.8166658722360578E-13</v>
      </c>
      <c r="M629" s="55">
        <f>AA*(1-1/4*EE-3/64*EE^2-5/256*EE^3)*J629-AA*(3/8*EE+3/32*EE^2+45/1024*EE^3)*SIN(2*J629)+AA*(15/256*EE^2+45/1024*EE^3)*SIN(4*J629)</f>
        <v>0</v>
      </c>
      <c r="N629" s="55">
        <f>IF(OR(F629&lt;0,G629&lt;0),60*F629-ABS(G629),60*F629+ABS(G629))</f>
        <v>0</v>
      </c>
      <c r="O629" s="55"/>
      <c r="P629" s="55"/>
      <c r="Q629" s="55"/>
      <c r="R629" s="55"/>
      <c r="S629" s="55"/>
      <c r="T629" s="55"/>
      <c r="U629" s="56"/>
      <c r="V629" s="57"/>
      <c r="W629" s="57">
        <f>W627+V628</f>
        <v>0</v>
      </c>
      <c r="X629" s="58"/>
      <c r="Y629" s="57"/>
      <c r="Z629" s="57">
        <f>Z627+Y628</f>
        <v>0</v>
      </c>
      <c r="AA629" s="59"/>
      <c r="AB629" s="60">
        <f>IF(AA628=AA626,AB627+Y628,Y628)</f>
        <v>0</v>
      </c>
      <c r="AC629" s="57" t="str">
        <f>IF(AA628=AA630,"",AB629)</f>
        <v/>
      </c>
    </row>
    <row r="630" spans="1:29" ht="12.95" customHeight="1">
      <c r="A630" s="65"/>
      <c r="B630" s="52"/>
      <c r="C630" s="53"/>
      <c r="D630" s="81"/>
      <c r="E630" s="54"/>
      <c r="F630" s="53"/>
      <c r="G630" s="81"/>
      <c r="H630" s="54"/>
      <c r="I630" s="55"/>
      <c r="J630" s="55"/>
      <c r="K630" s="55"/>
      <c r="L630" s="55"/>
      <c r="M630" s="55"/>
      <c r="N630" s="55"/>
      <c r="O630" s="55">
        <f>I631-I629</f>
        <v>0</v>
      </c>
      <c r="P630" s="55">
        <f>L631-L629</f>
        <v>0</v>
      </c>
      <c r="Q630" s="55">
        <f>M631-M629</f>
        <v>0</v>
      </c>
      <c r="R630" s="55">
        <f>IF(ABS(N631-N629)&gt;180*60,ABS(N631-N629)-360*60,N631-N629)</f>
        <v>0</v>
      </c>
      <c r="S630" s="55">
        <f>IF(P630=0,PI()/2,ATAN(R630/P630))</f>
        <v>1.5707963267948966</v>
      </c>
      <c r="T630" s="55">
        <f>IF(O630=0,ABS(R630*COS((J629+J631)/2)),ABS(Q630/COS(S630)))</f>
        <v>0</v>
      </c>
      <c r="U630" s="66">
        <f>IF(O630+0.0000001&lt;0,S630*180/PI()+180,(IF(R630+0.0000001&lt;0,S630*180/PI()+360,S630*180/PI())))</f>
        <v>90</v>
      </c>
      <c r="V630" s="57">
        <f>T630*1.85532</f>
        <v>0</v>
      </c>
      <c r="W630" s="57"/>
      <c r="X630" s="67"/>
      <c r="Y630" s="57">
        <f>V630*(1+X630/100)</f>
        <v>0</v>
      </c>
      <c r="Z630" s="57"/>
      <c r="AA630" s="56" t="s">
        <v>54</v>
      </c>
      <c r="AB630" s="60"/>
      <c r="AC630" s="57"/>
    </row>
    <row r="631" spans="1:29" ht="12.95" customHeight="1">
      <c r="A631" s="51">
        <f t="shared" si="7"/>
        <v>313</v>
      </c>
      <c r="B631" s="52" t="s">
        <v>55</v>
      </c>
      <c r="C631" s="53"/>
      <c r="D631" s="81"/>
      <c r="E631" s="54"/>
      <c r="F631" s="53"/>
      <c r="G631" s="81"/>
      <c r="H631" s="54"/>
      <c r="I631" s="55">
        <f>IF(OR(C631&lt;0,D631&lt;0),C631-ABS(D631)/60,C631+ABS(D631)/60)</f>
        <v>0</v>
      </c>
      <c r="J631" s="55">
        <f>I631*PI()/180</f>
        <v>0</v>
      </c>
      <c r="K631" s="55">
        <f>SIN(J631)</f>
        <v>0</v>
      </c>
      <c r="L631" s="55">
        <f>3437.747*(LN(TAN(PI()/4+J631/2))-EE*K631-(EE^2)*(K631^3)/3)</f>
        <v>-3.8166658722360578E-13</v>
      </c>
      <c r="M631" s="55">
        <f>AA*(1-1/4*EE-3/64*EE^2-5/256*EE^3)*J631-AA*(3/8*EE+3/32*EE^2+45/1024*EE^3)*SIN(2*J631)+AA*(15/256*EE^2+45/1024*EE^3)*SIN(4*J631)</f>
        <v>0</v>
      </c>
      <c r="N631" s="55">
        <f>IF(OR(F631&lt;0,G631&lt;0),60*F631-ABS(G631),60*F631+ABS(G631))</f>
        <v>0</v>
      </c>
      <c r="O631" s="55"/>
      <c r="P631" s="55"/>
      <c r="Q631" s="55"/>
      <c r="R631" s="55"/>
      <c r="S631" s="55"/>
      <c r="T631" s="55"/>
      <c r="U631" s="56"/>
      <c r="V631" s="57"/>
      <c r="W631" s="57">
        <f>W629+V630</f>
        <v>0</v>
      </c>
      <c r="X631" s="58"/>
      <c r="Y631" s="57"/>
      <c r="Z631" s="57">
        <f>Z629+Y630</f>
        <v>0</v>
      </c>
      <c r="AA631" s="59"/>
      <c r="AB631" s="60">
        <f>IF(AA630=AA628,AB629+Y630,Y630)</f>
        <v>0</v>
      </c>
      <c r="AC631" s="57" t="str">
        <f>IF(AA630=AA632,"",AB631)</f>
        <v/>
      </c>
    </row>
    <row r="632" spans="1:29" ht="12.95" customHeight="1">
      <c r="A632" s="65"/>
      <c r="B632" s="52"/>
      <c r="C632" s="53"/>
      <c r="D632" s="81"/>
      <c r="E632" s="54"/>
      <c r="F632" s="53"/>
      <c r="G632" s="81"/>
      <c r="H632" s="54"/>
      <c r="I632" s="55"/>
      <c r="J632" s="55"/>
      <c r="K632" s="55"/>
      <c r="L632" s="55"/>
      <c r="M632" s="55"/>
      <c r="N632" s="55"/>
      <c r="O632" s="55">
        <f>I633-I631</f>
        <v>0</v>
      </c>
      <c r="P632" s="55">
        <f>L633-L631</f>
        <v>0</v>
      </c>
      <c r="Q632" s="55">
        <f>M633-M631</f>
        <v>0</v>
      </c>
      <c r="R632" s="55">
        <f>IF(ABS(N633-N631)&gt;180*60,ABS(N633-N631)-360*60,N633-N631)</f>
        <v>0</v>
      </c>
      <c r="S632" s="55">
        <f>IF(P632=0,PI()/2,ATAN(R632/P632))</f>
        <v>1.5707963267948966</v>
      </c>
      <c r="T632" s="55">
        <f>IF(O632=0,ABS(R632*COS((J631+J633)/2)),ABS(Q632/COS(S632)))</f>
        <v>0</v>
      </c>
      <c r="U632" s="66">
        <f>IF(O632+0.0000001&lt;0,S632*180/PI()+180,(IF(R632+0.0000001&lt;0,S632*180/PI()+360,S632*180/PI())))</f>
        <v>90</v>
      </c>
      <c r="V632" s="57">
        <f>T632*1.85532</f>
        <v>0</v>
      </c>
      <c r="W632" s="57"/>
      <c r="X632" s="67"/>
      <c r="Y632" s="57">
        <f>V632*(1+X632/100)</f>
        <v>0</v>
      </c>
      <c r="Z632" s="57"/>
      <c r="AA632" s="56" t="s">
        <v>54</v>
      </c>
      <c r="AB632" s="60"/>
      <c r="AC632" s="57"/>
    </row>
    <row r="633" spans="1:29" ht="12.95" customHeight="1">
      <c r="A633" s="51">
        <f t="shared" si="7"/>
        <v>314</v>
      </c>
      <c r="B633" s="52" t="s">
        <v>55</v>
      </c>
      <c r="C633" s="53"/>
      <c r="D633" s="81"/>
      <c r="E633" s="54"/>
      <c r="F633" s="53"/>
      <c r="G633" s="81"/>
      <c r="H633" s="54"/>
      <c r="I633" s="55">
        <f>IF(OR(C633&lt;0,D633&lt;0),C633-ABS(D633)/60,C633+ABS(D633)/60)</f>
        <v>0</v>
      </c>
      <c r="J633" s="55">
        <f>I633*PI()/180</f>
        <v>0</v>
      </c>
      <c r="K633" s="55">
        <f>SIN(J633)</f>
        <v>0</v>
      </c>
      <c r="L633" s="55">
        <f>3437.747*(LN(TAN(PI()/4+J633/2))-EE*K633-(EE^2)*(K633^3)/3)</f>
        <v>-3.8166658722360578E-13</v>
      </c>
      <c r="M633" s="55">
        <f>AA*(1-1/4*EE-3/64*EE^2-5/256*EE^3)*J633-AA*(3/8*EE+3/32*EE^2+45/1024*EE^3)*SIN(2*J633)+AA*(15/256*EE^2+45/1024*EE^3)*SIN(4*J633)</f>
        <v>0</v>
      </c>
      <c r="N633" s="55">
        <f>IF(OR(F633&lt;0,G633&lt;0),60*F633-ABS(G633),60*F633+ABS(G633))</f>
        <v>0</v>
      </c>
      <c r="O633" s="55"/>
      <c r="P633" s="55"/>
      <c r="Q633" s="55"/>
      <c r="R633" s="55"/>
      <c r="S633" s="55"/>
      <c r="T633" s="55"/>
      <c r="U633" s="56"/>
      <c r="V633" s="57"/>
      <c r="W633" s="57">
        <f>W631+V632</f>
        <v>0</v>
      </c>
      <c r="X633" s="58"/>
      <c r="Y633" s="57"/>
      <c r="Z633" s="57">
        <f>Z631+Y632</f>
        <v>0</v>
      </c>
      <c r="AA633" s="59"/>
      <c r="AB633" s="60">
        <f>IF(AA632=AA630,AB631+Y632,Y632)</f>
        <v>0</v>
      </c>
      <c r="AC633" s="57" t="str">
        <f>IF(AA632=AA634,"",AB633)</f>
        <v/>
      </c>
    </row>
    <row r="634" spans="1:29" ht="12.95" customHeight="1">
      <c r="A634" s="65"/>
      <c r="B634" s="52"/>
      <c r="C634" s="53"/>
      <c r="D634" s="81"/>
      <c r="E634" s="54"/>
      <c r="F634" s="53"/>
      <c r="G634" s="81"/>
      <c r="H634" s="54"/>
      <c r="I634" s="55"/>
      <c r="J634" s="55"/>
      <c r="K634" s="55"/>
      <c r="L634" s="55"/>
      <c r="M634" s="55"/>
      <c r="N634" s="55"/>
      <c r="O634" s="55">
        <f>I635-I633</f>
        <v>0</v>
      </c>
      <c r="P634" s="55">
        <f>L635-L633</f>
        <v>0</v>
      </c>
      <c r="Q634" s="55">
        <f>M635-M633</f>
        <v>0</v>
      </c>
      <c r="R634" s="55">
        <f>IF(ABS(N635-N633)&gt;180*60,ABS(N635-N633)-360*60,N635-N633)</f>
        <v>0</v>
      </c>
      <c r="S634" s="55">
        <f>IF(P634=0,PI()/2,ATAN(R634/P634))</f>
        <v>1.5707963267948966</v>
      </c>
      <c r="T634" s="55">
        <f>IF(O634=0,ABS(R634*COS((J633+J635)/2)),ABS(Q634/COS(S634)))</f>
        <v>0</v>
      </c>
      <c r="U634" s="66">
        <f>IF(O634+0.0000001&lt;0,S634*180/PI()+180,(IF(R634+0.0000001&lt;0,S634*180/PI()+360,S634*180/PI())))</f>
        <v>90</v>
      </c>
      <c r="V634" s="57">
        <f>T634*1.85532</f>
        <v>0</v>
      </c>
      <c r="W634" s="57"/>
      <c r="X634" s="67"/>
      <c r="Y634" s="57">
        <f>V634*(1+X634/100)</f>
        <v>0</v>
      </c>
      <c r="Z634" s="57"/>
      <c r="AA634" s="56" t="s">
        <v>54</v>
      </c>
      <c r="AB634" s="60"/>
      <c r="AC634" s="57"/>
    </row>
    <row r="635" spans="1:29" ht="12.95" customHeight="1">
      <c r="A635" s="51">
        <f t="shared" si="7"/>
        <v>315</v>
      </c>
      <c r="B635" s="52" t="s">
        <v>55</v>
      </c>
      <c r="C635" s="53"/>
      <c r="D635" s="81"/>
      <c r="E635" s="54"/>
      <c r="F635" s="53"/>
      <c r="G635" s="81"/>
      <c r="H635" s="54"/>
      <c r="I635" s="55">
        <f>IF(OR(C635&lt;0,D635&lt;0),C635-ABS(D635)/60,C635+ABS(D635)/60)</f>
        <v>0</v>
      </c>
      <c r="J635" s="55">
        <f>I635*PI()/180</f>
        <v>0</v>
      </c>
      <c r="K635" s="55">
        <f>SIN(J635)</f>
        <v>0</v>
      </c>
      <c r="L635" s="55">
        <f>3437.747*(LN(TAN(PI()/4+J635/2))-EE*K635-(EE^2)*(K635^3)/3)</f>
        <v>-3.8166658722360578E-13</v>
      </c>
      <c r="M635" s="55">
        <f>AA*(1-1/4*EE-3/64*EE^2-5/256*EE^3)*J635-AA*(3/8*EE+3/32*EE^2+45/1024*EE^3)*SIN(2*J635)+AA*(15/256*EE^2+45/1024*EE^3)*SIN(4*J635)</f>
        <v>0</v>
      </c>
      <c r="N635" s="55">
        <f>IF(OR(F635&lt;0,G635&lt;0),60*F635-ABS(G635),60*F635+ABS(G635))</f>
        <v>0</v>
      </c>
      <c r="O635" s="55"/>
      <c r="P635" s="55"/>
      <c r="Q635" s="55"/>
      <c r="R635" s="55"/>
      <c r="S635" s="55"/>
      <c r="T635" s="55"/>
      <c r="U635" s="56"/>
      <c r="V635" s="57"/>
      <c r="W635" s="57">
        <f>W633+V634</f>
        <v>0</v>
      </c>
      <c r="X635" s="58"/>
      <c r="Y635" s="57"/>
      <c r="Z635" s="57">
        <f>Z633+Y634</f>
        <v>0</v>
      </c>
      <c r="AA635" s="59"/>
      <c r="AB635" s="60">
        <f>IF(AA634=AA632,AB633+Y634,Y634)</f>
        <v>0</v>
      </c>
      <c r="AC635" s="57" t="str">
        <f>IF(AA634=AA636,"",AB635)</f>
        <v/>
      </c>
    </row>
    <row r="636" spans="1:29" ht="12.95" customHeight="1">
      <c r="A636" s="65"/>
      <c r="B636" s="52"/>
      <c r="C636" s="53"/>
      <c r="D636" s="81"/>
      <c r="E636" s="54"/>
      <c r="F636" s="53"/>
      <c r="G636" s="81"/>
      <c r="H636" s="54"/>
      <c r="I636" s="55"/>
      <c r="J636" s="55"/>
      <c r="K636" s="55"/>
      <c r="L636" s="55"/>
      <c r="M636" s="55"/>
      <c r="N636" s="55"/>
      <c r="O636" s="55">
        <f>I637-I635</f>
        <v>0</v>
      </c>
      <c r="P636" s="55">
        <f>L637-L635</f>
        <v>0</v>
      </c>
      <c r="Q636" s="55">
        <f>M637-M635</f>
        <v>0</v>
      </c>
      <c r="R636" s="55">
        <f>IF(ABS(N637-N635)&gt;180*60,ABS(N637-N635)-360*60,N637-N635)</f>
        <v>0</v>
      </c>
      <c r="S636" s="55">
        <f>IF(P636=0,PI()/2,ATAN(R636/P636))</f>
        <v>1.5707963267948966</v>
      </c>
      <c r="T636" s="55">
        <f>IF(O636=0,ABS(R636*COS((J635+J637)/2)),ABS(Q636/COS(S636)))</f>
        <v>0</v>
      </c>
      <c r="U636" s="66">
        <f>IF(O636+0.0000001&lt;0,S636*180/PI()+180,(IF(R636+0.0000001&lt;0,S636*180/PI()+360,S636*180/PI())))</f>
        <v>90</v>
      </c>
      <c r="V636" s="57">
        <f>T636*1.85532</f>
        <v>0</v>
      </c>
      <c r="W636" s="57"/>
      <c r="X636" s="67"/>
      <c r="Y636" s="57">
        <f>V636*(1+X636/100)</f>
        <v>0</v>
      </c>
      <c r="Z636" s="57"/>
      <c r="AA636" s="56" t="s">
        <v>54</v>
      </c>
      <c r="AB636" s="60"/>
      <c r="AC636" s="57"/>
    </row>
    <row r="637" spans="1:29" ht="12.95" customHeight="1">
      <c r="A637" s="51">
        <f t="shared" si="7"/>
        <v>316</v>
      </c>
      <c r="B637" s="52" t="s">
        <v>55</v>
      </c>
      <c r="C637" s="53"/>
      <c r="D637" s="81"/>
      <c r="E637" s="54"/>
      <c r="F637" s="53"/>
      <c r="G637" s="81"/>
      <c r="H637" s="54"/>
      <c r="I637" s="55">
        <f>IF(OR(C637&lt;0,D637&lt;0),C637-ABS(D637)/60,C637+ABS(D637)/60)</f>
        <v>0</v>
      </c>
      <c r="J637" s="55">
        <f>I637*PI()/180</f>
        <v>0</v>
      </c>
      <c r="K637" s="55">
        <f>SIN(J637)</f>
        <v>0</v>
      </c>
      <c r="L637" s="55">
        <f>3437.747*(LN(TAN(PI()/4+J637/2))-EE*K637-(EE^2)*(K637^3)/3)</f>
        <v>-3.8166658722360578E-13</v>
      </c>
      <c r="M637" s="55">
        <f>AA*(1-1/4*EE-3/64*EE^2-5/256*EE^3)*J637-AA*(3/8*EE+3/32*EE^2+45/1024*EE^3)*SIN(2*J637)+AA*(15/256*EE^2+45/1024*EE^3)*SIN(4*J637)</f>
        <v>0</v>
      </c>
      <c r="N637" s="55">
        <f>IF(OR(F637&lt;0,G637&lt;0),60*F637-ABS(G637),60*F637+ABS(G637))</f>
        <v>0</v>
      </c>
      <c r="O637" s="55"/>
      <c r="P637" s="55"/>
      <c r="Q637" s="55"/>
      <c r="R637" s="55"/>
      <c r="S637" s="55"/>
      <c r="T637" s="55"/>
      <c r="U637" s="56"/>
      <c r="V637" s="57"/>
      <c r="W637" s="57">
        <f>W635+V636</f>
        <v>0</v>
      </c>
      <c r="X637" s="58"/>
      <c r="Y637" s="57"/>
      <c r="Z637" s="57">
        <f>Z635+Y636</f>
        <v>0</v>
      </c>
      <c r="AA637" s="59"/>
      <c r="AB637" s="60">
        <f>IF(AA636=AA634,AB635+Y636,Y636)</f>
        <v>0</v>
      </c>
      <c r="AC637" s="57" t="str">
        <f>IF(AA636=AA638,"",AB637)</f>
        <v/>
      </c>
    </row>
    <row r="638" spans="1:29" ht="12.95" customHeight="1">
      <c r="A638" s="65"/>
      <c r="B638" s="52"/>
      <c r="C638" s="53"/>
      <c r="D638" s="81"/>
      <c r="E638" s="54"/>
      <c r="F638" s="53"/>
      <c r="G638" s="81"/>
      <c r="H638" s="54"/>
      <c r="I638" s="55"/>
      <c r="J638" s="55"/>
      <c r="K638" s="55"/>
      <c r="L638" s="55"/>
      <c r="M638" s="55"/>
      <c r="N638" s="55"/>
      <c r="O638" s="55">
        <f>I639-I637</f>
        <v>0</v>
      </c>
      <c r="P638" s="55">
        <f>L639-L637</f>
        <v>0</v>
      </c>
      <c r="Q638" s="55">
        <f>M639-M637</f>
        <v>0</v>
      </c>
      <c r="R638" s="55">
        <f>IF(ABS(N639-N637)&gt;180*60,ABS(N639-N637)-360*60,N639-N637)</f>
        <v>0</v>
      </c>
      <c r="S638" s="55">
        <f>IF(P638=0,PI()/2,ATAN(R638/P638))</f>
        <v>1.5707963267948966</v>
      </c>
      <c r="T638" s="55">
        <f>IF(O638=0,ABS(R638*COS((J637+J639)/2)),ABS(Q638/COS(S638)))</f>
        <v>0</v>
      </c>
      <c r="U638" s="66">
        <f>IF(O638+0.0000001&lt;0,S638*180/PI()+180,(IF(R638+0.0000001&lt;0,S638*180/PI()+360,S638*180/PI())))</f>
        <v>90</v>
      </c>
      <c r="V638" s="57">
        <f>T638*1.85532</f>
        <v>0</v>
      </c>
      <c r="W638" s="57"/>
      <c r="X638" s="67"/>
      <c r="Y638" s="57">
        <f>V638*(1+X638/100)</f>
        <v>0</v>
      </c>
      <c r="Z638" s="57"/>
      <c r="AA638" s="56" t="s">
        <v>54</v>
      </c>
      <c r="AB638" s="60"/>
      <c r="AC638" s="57"/>
    </row>
    <row r="639" spans="1:29" ht="12.95" customHeight="1">
      <c r="A639" s="51">
        <f t="shared" si="7"/>
        <v>317</v>
      </c>
      <c r="B639" s="52" t="s">
        <v>55</v>
      </c>
      <c r="C639" s="53"/>
      <c r="D639" s="81"/>
      <c r="E639" s="54"/>
      <c r="F639" s="53"/>
      <c r="G639" s="81"/>
      <c r="H639" s="54"/>
      <c r="I639" s="55">
        <f>IF(OR(C639&lt;0,D639&lt;0),C639-ABS(D639)/60,C639+ABS(D639)/60)</f>
        <v>0</v>
      </c>
      <c r="J639" s="55">
        <f>I639*PI()/180</f>
        <v>0</v>
      </c>
      <c r="K639" s="55">
        <f>SIN(J639)</f>
        <v>0</v>
      </c>
      <c r="L639" s="55">
        <f>3437.747*(LN(TAN(PI()/4+J639/2))-EE*K639-(EE^2)*(K639^3)/3)</f>
        <v>-3.8166658722360578E-13</v>
      </c>
      <c r="M639" s="55">
        <f>AA*(1-1/4*EE-3/64*EE^2-5/256*EE^3)*J639-AA*(3/8*EE+3/32*EE^2+45/1024*EE^3)*SIN(2*J639)+AA*(15/256*EE^2+45/1024*EE^3)*SIN(4*J639)</f>
        <v>0</v>
      </c>
      <c r="N639" s="55">
        <f>IF(OR(F639&lt;0,G639&lt;0),60*F639-ABS(G639),60*F639+ABS(G639))</f>
        <v>0</v>
      </c>
      <c r="O639" s="55"/>
      <c r="P639" s="55"/>
      <c r="Q639" s="55"/>
      <c r="R639" s="55"/>
      <c r="S639" s="55"/>
      <c r="T639" s="55"/>
      <c r="U639" s="56"/>
      <c r="V639" s="57"/>
      <c r="W639" s="57">
        <f>W637+V638</f>
        <v>0</v>
      </c>
      <c r="X639" s="58"/>
      <c r="Y639" s="57"/>
      <c r="Z639" s="57">
        <f>Z637+Y638</f>
        <v>0</v>
      </c>
      <c r="AA639" s="59"/>
      <c r="AB639" s="60">
        <f>IF(AA638=AA636,AB637+Y638,Y638)</f>
        <v>0</v>
      </c>
      <c r="AC639" s="57" t="str">
        <f>IF(AA638=AA640,"",AB639)</f>
        <v/>
      </c>
    </row>
    <row r="640" spans="1:29" ht="12.95" customHeight="1">
      <c r="A640" s="65"/>
      <c r="B640" s="52"/>
      <c r="C640" s="53"/>
      <c r="D640" s="81"/>
      <c r="E640" s="54"/>
      <c r="F640" s="53"/>
      <c r="G640" s="81"/>
      <c r="H640" s="54"/>
      <c r="I640" s="55"/>
      <c r="J640" s="55"/>
      <c r="K640" s="55"/>
      <c r="L640" s="55"/>
      <c r="M640" s="55"/>
      <c r="N640" s="55"/>
      <c r="O640" s="55">
        <f>I641-I639</f>
        <v>0</v>
      </c>
      <c r="P640" s="55">
        <f>L641-L639</f>
        <v>0</v>
      </c>
      <c r="Q640" s="55">
        <f>M641-M639</f>
        <v>0</v>
      </c>
      <c r="R640" s="55">
        <f>IF(ABS(N641-N639)&gt;180*60,ABS(N641-N639)-360*60,N641-N639)</f>
        <v>0</v>
      </c>
      <c r="S640" s="55">
        <f>IF(P640=0,PI()/2,ATAN(R640/P640))</f>
        <v>1.5707963267948966</v>
      </c>
      <c r="T640" s="55">
        <f>IF(O640=0,ABS(R640*COS((J639+J641)/2)),ABS(Q640/COS(S640)))</f>
        <v>0</v>
      </c>
      <c r="U640" s="66">
        <f>IF(O640+0.0000001&lt;0,S640*180/PI()+180,(IF(R640+0.0000001&lt;0,S640*180/PI()+360,S640*180/PI())))</f>
        <v>90</v>
      </c>
      <c r="V640" s="57">
        <f>T640*1.85532</f>
        <v>0</v>
      </c>
      <c r="W640" s="57"/>
      <c r="X640" s="67"/>
      <c r="Y640" s="57">
        <f>V640*(1+X640/100)</f>
        <v>0</v>
      </c>
      <c r="Z640" s="57"/>
      <c r="AA640" s="56" t="s">
        <v>54</v>
      </c>
      <c r="AB640" s="60"/>
      <c r="AC640" s="57"/>
    </row>
    <row r="641" spans="1:29" ht="12.95" customHeight="1">
      <c r="A641" s="51">
        <f t="shared" si="7"/>
        <v>318</v>
      </c>
      <c r="B641" s="52" t="s">
        <v>55</v>
      </c>
      <c r="C641" s="53"/>
      <c r="D641" s="81"/>
      <c r="E641" s="54"/>
      <c r="F641" s="53"/>
      <c r="G641" s="81"/>
      <c r="H641" s="54"/>
      <c r="I641" s="55">
        <f>IF(OR(C641&lt;0,D641&lt;0),C641-ABS(D641)/60,C641+ABS(D641)/60)</f>
        <v>0</v>
      </c>
      <c r="J641" s="55">
        <f>I641*PI()/180</f>
        <v>0</v>
      </c>
      <c r="K641" s="55">
        <f>SIN(J641)</f>
        <v>0</v>
      </c>
      <c r="L641" s="55">
        <f>3437.747*(LN(TAN(PI()/4+J641/2))-EE*K641-(EE^2)*(K641^3)/3)</f>
        <v>-3.8166658722360578E-13</v>
      </c>
      <c r="M641" s="55">
        <f>AA*(1-1/4*EE-3/64*EE^2-5/256*EE^3)*J641-AA*(3/8*EE+3/32*EE^2+45/1024*EE^3)*SIN(2*J641)+AA*(15/256*EE^2+45/1024*EE^3)*SIN(4*J641)</f>
        <v>0</v>
      </c>
      <c r="N641" s="55">
        <f>IF(OR(F641&lt;0,G641&lt;0),60*F641-ABS(G641),60*F641+ABS(G641))</f>
        <v>0</v>
      </c>
      <c r="O641" s="55"/>
      <c r="P641" s="55"/>
      <c r="Q641" s="55"/>
      <c r="R641" s="55"/>
      <c r="S641" s="55"/>
      <c r="T641" s="55"/>
      <c r="U641" s="56"/>
      <c r="V641" s="57"/>
      <c r="W641" s="57">
        <f>W639+V640</f>
        <v>0</v>
      </c>
      <c r="X641" s="58"/>
      <c r="Y641" s="57"/>
      <c r="Z641" s="57">
        <f>Z639+Y640</f>
        <v>0</v>
      </c>
      <c r="AA641" s="59"/>
      <c r="AB641" s="60">
        <f>IF(AA640=AA638,AB639+Y640,Y640)</f>
        <v>0</v>
      </c>
      <c r="AC641" s="57" t="str">
        <f>IF(AA640=AA642,"",AB641)</f>
        <v/>
      </c>
    </row>
    <row r="642" spans="1:29" ht="12.95" customHeight="1">
      <c r="A642" s="65"/>
      <c r="B642" s="52"/>
      <c r="C642" s="53"/>
      <c r="D642" s="81"/>
      <c r="E642" s="54"/>
      <c r="F642" s="53"/>
      <c r="G642" s="81"/>
      <c r="H642" s="54"/>
      <c r="I642" s="55"/>
      <c r="J642" s="55"/>
      <c r="K642" s="55"/>
      <c r="L642" s="55"/>
      <c r="M642" s="55"/>
      <c r="N642" s="55"/>
      <c r="O642" s="55">
        <f>I643-I641</f>
        <v>0</v>
      </c>
      <c r="P642" s="55">
        <f>L643-L641</f>
        <v>0</v>
      </c>
      <c r="Q642" s="55">
        <f>M643-M641</f>
        <v>0</v>
      </c>
      <c r="R642" s="55">
        <f>IF(ABS(N643-N641)&gt;180*60,ABS(N643-N641)-360*60,N643-N641)</f>
        <v>0</v>
      </c>
      <c r="S642" s="55">
        <f>IF(P642=0,PI()/2,ATAN(R642/P642))</f>
        <v>1.5707963267948966</v>
      </c>
      <c r="T642" s="55">
        <f>IF(O642=0,ABS(R642*COS((J641+J643)/2)),ABS(Q642/COS(S642)))</f>
        <v>0</v>
      </c>
      <c r="U642" s="66">
        <f>IF(O642+0.0000001&lt;0,S642*180/PI()+180,(IF(R642+0.0000001&lt;0,S642*180/PI()+360,S642*180/PI())))</f>
        <v>90</v>
      </c>
      <c r="V642" s="57">
        <f>T642*1.85532</f>
        <v>0</v>
      </c>
      <c r="W642" s="57"/>
      <c r="X642" s="67"/>
      <c r="Y642" s="57">
        <f>V642*(1+X642/100)</f>
        <v>0</v>
      </c>
      <c r="Z642" s="57"/>
      <c r="AA642" s="56" t="s">
        <v>54</v>
      </c>
      <c r="AB642" s="60"/>
      <c r="AC642" s="57"/>
    </row>
    <row r="643" spans="1:29" ht="12.95" customHeight="1">
      <c r="A643" s="51">
        <f t="shared" si="7"/>
        <v>319</v>
      </c>
      <c r="B643" s="52" t="s">
        <v>55</v>
      </c>
      <c r="C643" s="53"/>
      <c r="D643" s="81"/>
      <c r="E643" s="54"/>
      <c r="F643" s="53"/>
      <c r="G643" s="81"/>
      <c r="H643" s="54"/>
      <c r="I643" s="55">
        <f>IF(OR(C643&lt;0,D643&lt;0),C643-ABS(D643)/60,C643+ABS(D643)/60)</f>
        <v>0</v>
      </c>
      <c r="J643" s="55">
        <f>I643*PI()/180</f>
        <v>0</v>
      </c>
      <c r="K643" s="55">
        <f>SIN(J643)</f>
        <v>0</v>
      </c>
      <c r="L643" s="55">
        <f>3437.747*(LN(TAN(PI()/4+J643/2))-EE*K643-(EE^2)*(K643^3)/3)</f>
        <v>-3.8166658722360578E-13</v>
      </c>
      <c r="M643" s="55">
        <f>AA*(1-1/4*EE-3/64*EE^2-5/256*EE^3)*J643-AA*(3/8*EE+3/32*EE^2+45/1024*EE^3)*SIN(2*J643)+AA*(15/256*EE^2+45/1024*EE^3)*SIN(4*J643)</f>
        <v>0</v>
      </c>
      <c r="N643" s="55">
        <f>IF(OR(F643&lt;0,G643&lt;0),60*F643-ABS(G643),60*F643+ABS(G643))</f>
        <v>0</v>
      </c>
      <c r="O643" s="55"/>
      <c r="P643" s="55"/>
      <c r="Q643" s="55"/>
      <c r="R643" s="55"/>
      <c r="S643" s="55"/>
      <c r="T643" s="55"/>
      <c r="U643" s="56"/>
      <c r="V643" s="57"/>
      <c r="W643" s="57">
        <f>W641+V642</f>
        <v>0</v>
      </c>
      <c r="X643" s="58"/>
      <c r="Y643" s="57"/>
      <c r="Z643" s="57">
        <f>Z641+Y642</f>
        <v>0</v>
      </c>
      <c r="AA643" s="59"/>
      <c r="AB643" s="60">
        <f>IF(AA642=AA640,AB641+Y642,Y642)</f>
        <v>0</v>
      </c>
      <c r="AC643" s="57" t="str">
        <f>IF(AA642=AA644,"",AB643)</f>
        <v/>
      </c>
    </row>
    <row r="644" spans="1:29" ht="12.95" customHeight="1">
      <c r="A644" s="65"/>
      <c r="B644" s="52"/>
      <c r="C644" s="53"/>
      <c r="D644" s="81"/>
      <c r="E644" s="54"/>
      <c r="F644" s="53"/>
      <c r="G644" s="81"/>
      <c r="H644" s="54"/>
      <c r="I644" s="55"/>
      <c r="J644" s="55"/>
      <c r="K644" s="55"/>
      <c r="L644" s="55"/>
      <c r="M644" s="55"/>
      <c r="N644" s="55"/>
      <c r="O644" s="55">
        <f>I645-I643</f>
        <v>0</v>
      </c>
      <c r="P644" s="55">
        <f>L645-L643</f>
        <v>0</v>
      </c>
      <c r="Q644" s="55">
        <f>M645-M643</f>
        <v>0</v>
      </c>
      <c r="R644" s="55">
        <f>IF(ABS(N645-N643)&gt;180*60,ABS(N645-N643)-360*60,N645-N643)</f>
        <v>0</v>
      </c>
      <c r="S644" s="55">
        <f>IF(P644=0,PI()/2,ATAN(R644/P644))</f>
        <v>1.5707963267948966</v>
      </c>
      <c r="T644" s="55">
        <f>IF(O644=0,ABS(R644*COS((J643+J645)/2)),ABS(Q644/COS(S644)))</f>
        <v>0</v>
      </c>
      <c r="U644" s="66">
        <f>IF(O644+0.0000001&lt;0,S644*180/PI()+180,(IF(R644+0.0000001&lt;0,S644*180/PI()+360,S644*180/PI())))</f>
        <v>90</v>
      </c>
      <c r="V644" s="57">
        <f>T644*1.85532</f>
        <v>0</v>
      </c>
      <c r="W644" s="57"/>
      <c r="X644" s="67"/>
      <c r="Y644" s="57">
        <f>V644*(1+X644/100)</f>
        <v>0</v>
      </c>
      <c r="Z644" s="57"/>
      <c r="AA644" s="56" t="s">
        <v>54</v>
      </c>
      <c r="AB644" s="60"/>
      <c r="AC644" s="57"/>
    </row>
    <row r="645" spans="1:29" ht="12.95" customHeight="1">
      <c r="A645" s="51">
        <f t="shared" si="7"/>
        <v>320</v>
      </c>
      <c r="B645" s="52" t="s">
        <v>55</v>
      </c>
      <c r="C645" s="53"/>
      <c r="D645" s="81"/>
      <c r="E645" s="54"/>
      <c r="F645" s="53"/>
      <c r="G645" s="81"/>
      <c r="H645" s="54"/>
      <c r="I645" s="55">
        <f>IF(OR(C645&lt;0,D645&lt;0),C645-ABS(D645)/60,C645+ABS(D645)/60)</f>
        <v>0</v>
      </c>
      <c r="J645" s="55">
        <f>I645*PI()/180</f>
        <v>0</v>
      </c>
      <c r="K645" s="55">
        <f>SIN(J645)</f>
        <v>0</v>
      </c>
      <c r="L645" s="55">
        <f>3437.747*(LN(TAN(PI()/4+J645/2))-EE*K645-(EE^2)*(K645^3)/3)</f>
        <v>-3.8166658722360578E-13</v>
      </c>
      <c r="M645" s="55">
        <f>AA*(1-1/4*EE-3/64*EE^2-5/256*EE^3)*J645-AA*(3/8*EE+3/32*EE^2+45/1024*EE^3)*SIN(2*J645)+AA*(15/256*EE^2+45/1024*EE^3)*SIN(4*J645)</f>
        <v>0</v>
      </c>
      <c r="N645" s="55">
        <f>IF(OR(F645&lt;0,G645&lt;0),60*F645-ABS(G645),60*F645+ABS(G645))</f>
        <v>0</v>
      </c>
      <c r="O645" s="55"/>
      <c r="P645" s="55"/>
      <c r="Q645" s="55"/>
      <c r="R645" s="55"/>
      <c r="S645" s="55"/>
      <c r="T645" s="55"/>
      <c r="U645" s="56"/>
      <c r="V645" s="57"/>
      <c r="W645" s="57">
        <f>W643+V644</f>
        <v>0</v>
      </c>
      <c r="X645" s="58"/>
      <c r="Y645" s="57"/>
      <c r="Z645" s="57">
        <f>Z643+Y644</f>
        <v>0</v>
      </c>
      <c r="AA645" s="59"/>
      <c r="AB645" s="60">
        <f>IF(AA644=AA642,AB643+Y644,Y644)</f>
        <v>0</v>
      </c>
      <c r="AC645" s="57" t="str">
        <f>IF(AA644=AA646,"",AB645)</f>
        <v/>
      </c>
    </row>
    <row r="646" spans="1:29" ht="12.95" customHeight="1">
      <c r="A646" s="65"/>
      <c r="B646" s="52"/>
      <c r="C646" s="53"/>
      <c r="D646" s="81"/>
      <c r="E646" s="54"/>
      <c r="F646" s="53"/>
      <c r="G646" s="81"/>
      <c r="H646" s="54"/>
      <c r="I646" s="55"/>
      <c r="J646" s="55"/>
      <c r="K646" s="55"/>
      <c r="L646" s="55"/>
      <c r="M646" s="55"/>
      <c r="N646" s="55"/>
      <c r="O646" s="55">
        <f>I647-I645</f>
        <v>0</v>
      </c>
      <c r="P646" s="55">
        <f>L647-L645</f>
        <v>0</v>
      </c>
      <c r="Q646" s="55">
        <f>M647-M645</f>
        <v>0</v>
      </c>
      <c r="R646" s="55">
        <f>IF(ABS(N647-N645)&gt;180*60,ABS(N647-N645)-360*60,N647-N645)</f>
        <v>0</v>
      </c>
      <c r="S646" s="55">
        <f>IF(P646=0,PI()/2,ATAN(R646/P646))</f>
        <v>1.5707963267948966</v>
      </c>
      <c r="T646" s="55">
        <f>IF(O646=0,ABS(R646*COS((J645+J647)/2)),ABS(Q646/COS(S646)))</f>
        <v>0</v>
      </c>
      <c r="U646" s="66">
        <f>IF(O646+0.0000001&lt;0,S646*180/PI()+180,(IF(R646+0.0000001&lt;0,S646*180/PI()+360,S646*180/PI())))</f>
        <v>90</v>
      </c>
      <c r="V646" s="57">
        <f>T646*1.85532</f>
        <v>0</v>
      </c>
      <c r="W646" s="57"/>
      <c r="X646" s="67"/>
      <c r="Y646" s="57">
        <f>V646*(1+X646/100)</f>
        <v>0</v>
      </c>
      <c r="Z646" s="57"/>
      <c r="AA646" s="56" t="s">
        <v>54</v>
      </c>
      <c r="AB646" s="60"/>
      <c r="AC646" s="57"/>
    </row>
    <row r="647" spans="1:29" ht="12.95" customHeight="1">
      <c r="A647" s="51">
        <f t="shared" si="7"/>
        <v>321</v>
      </c>
      <c r="B647" s="52" t="s">
        <v>55</v>
      </c>
      <c r="C647" s="53"/>
      <c r="D647" s="81"/>
      <c r="E647" s="54"/>
      <c r="F647" s="53"/>
      <c r="G647" s="81"/>
      <c r="H647" s="54"/>
      <c r="I647" s="55">
        <f>IF(OR(C647&lt;0,D647&lt;0),C647-ABS(D647)/60,C647+ABS(D647)/60)</f>
        <v>0</v>
      </c>
      <c r="J647" s="55">
        <f>I647*PI()/180</f>
        <v>0</v>
      </c>
      <c r="K647" s="55">
        <f>SIN(J647)</f>
        <v>0</v>
      </c>
      <c r="L647" s="55">
        <f>3437.747*(LN(TAN(PI()/4+J647/2))-EE*K647-(EE^2)*(K647^3)/3)</f>
        <v>-3.8166658722360578E-13</v>
      </c>
      <c r="M647" s="55">
        <f>AA*(1-1/4*EE-3/64*EE^2-5/256*EE^3)*J647-AA*(3/8*EE+3/32*EE^2+45/1024*EE^3)*SIN(2*J647)+AA*(15/256*EE^2+45/1024*EE^3)*SIN(4*J647)</f>
        <v>0</v>
      </c>
      <c r="N647" s="55">
        <f>IF(OR(F647&lt;0,G647&lt;0),60*F647-ABS(G647),60*F647+ABS(G647))</f>
        <v>0</v>
      </c>
      <c r="O647" s="55"/>
      <c r="P647" s="55"/>
      <c r="Q647" s="55"/>
      <c r="R647" s="55"/>
      <c r="S647" s="55"/>
      <c r="T647" s="55"/>
      <c r="U647" s="56"/>
      <c r="V647" s="57"/>
      <c r="W647" s="57">
        <f>W645+V646</f>
        <v>0</v>
      </c>
      <c r="X647" s="58"/>
      <c r="Y647" s="57"/>
      <c r="Z647" s="57">
        <f>Z645+Y646</f>
        <v>0</v>
      </c>
      <c r="AA647" s="59"/>
      <c r="AB647" s="60">
        <f>IF(AA646=AA644,AB645+Y646,Y646)</f>
        <v>0</v>
      </c>
      <c r="AC647" s="57" t="str">
        <f>IF(AA646=AA648,"",AB647)</f>
        <v/>
      </c>
    </row>
    <row r="648" spans="1:29" ht="12.95" customHeight="1">
      <c r="A648" s="65"/>
      <c r="B648" s="52"/>
      <c r="C648" s="53"/>
      <c r="D648" s="81"/>
      <c r="E648" s="54"/>
      <c r="F648" s="53"/>
      <c r="G648" s="81"/>
      <c r="H648" s="54"/>
      <c r="I648" s="55"/>
      <c r="J648" s="55"/>
      <c r="K648" s="55"/>
      <c r="L648" s="55"/>
      <c r="M648" s="55"/>
      <c r="N648" s="55"/>
      <c r="O648" s="55">
        <f>I649-I647</f>
        <v>0</v>
      </c>
      <c r="P648" s="55">
        <f>L649-L647</f>
        <v>0</v>
      </c>
      <c r="Q648" s="55">
        <f>M649-M647</f>
        <v>0</v>
      </c>
      <c r="R648" s="55">
        <f>IF(ABS(N649-N647)&gt;180*60,ABS(N649-N647)-360*60,N649-N647)</f>
        <v>0</v>
      </c>
      <c r="S648" s="55">
        <f>IF(P648=0,PI()/2,ATAN(R648/P648))</f>
        <v>1.5707963267948966</v>
      </c>
      <c r="T648" s="55">
        <f>IF(O648=0,ABS(R648*COS((J647+J649)/2)),ABS(Q648/COS(S648)))</f>
        <v>0</v>
      </c>
      <c r="U648" s="66">
        <f>IF(O648+0.0000001&lt;0,S648*180/PI()+180,(IF(R648+0.0000001&lt;0,S648*180/PI()+360,S648*180/PI())))</f>
        <v>90</v>
      </c>
      <c r="V648" s="57">
        <f>T648*1.85532</f>
        <v>0</v>
      </c>
      <c r="W648" s="57"/>
      <c r="X648" s="67"/>
      <c r="Y648" s="57">
        <f>V648*(1+X648/100)</f>
        <v>0</v>
      </c>
      <c r="Z648" s="57"/>
      <c r="AA648" s="56" t="s">
        <v>54</v>
      </c>
      <c r="AB648" s="60"/>
      <c r="AC648" s="57"/>
    </row>
    <row r="649" spans="1:29" ht="12.95" customHeight="1">
      <c r="A649" s="51">
        <f t="shared" si="7"/>
        <v>322</v>
      </c>
      <c r="B649" s="52" t="s">
        <v>55</v>
      </c>
      <c r="C649" s="53"/>
      <c r="D649" s="81"/>
      <c r="E649" s="54"/>
      <c r="F649" s="53"/>
      <c r="G649" s="81"/>
      <c r="H649" s="54"/>
      <c r="I649" s="55">
        <f>IF(OR(C649&lt;0,D649&lt;0),C649-ABS(D649)/60,C649+ABS(D649)/60)</f>
        <v>0</v>
      </c>
      <c r="J649" s="55">
        <f>I649*PI()/180</f>
        <v>0</v>
      </c>
      <c r="K649" s="55">
        <f>SIN(J649)</f>
        <v>0</v>
      </c>
      <c r="L649" s="55">
        <f>3437.747*(LN(TAN(PI()/4+J649/2))-EE*K649-(EE^2)*(K649^3)/3)</f>
        <v>-3.8166658722360578E-13</v>
      </c>
      <c r="M649" s="55">
        <f>AA*(1-1/4*EE-3/64*EE^2-5/256*EE^3)*J649-AA*(3/8*EE+3/32*EE^2+45/1024*EE^3)*SIN(2*J649)+AA*(15/256*EE^2+45/1024*EE^3)*SIN(4*J649)</f>
        <v>0</v>
      </c>
      <c r="N649" s="55">
        <f>IF(OR(F649&lt;0,G649&lt;0),60*F649-ABS(G649),60*F649+ABS(G649))</f>
        <v>0</v>
      </c>
      <c r="O649" s="55"/>
      <c r="P649" s="55"/>
      <c r="Q649" s="55"/>
      <c r="R649" s="55"/>
      <c r="S649" s="55"/>
      <c r="T649" s="55"/>
      <c r="U649" s="56"/>
      <c r="V649" s="57"/>
      <c r="W649" s="57">
        <f>W647+V648</f>
        <v>0</v>
      </c>
      <c r="X649" s="58"/>
      <c r="Y649" s="57"/>
      <c r="Z649" s="57">
        <f>Z647+Y648</f>
        <v>0</v>
      </c>
      <c r="AA649" s="59"/>
      <c r="AB649" s="60">
        <f>IF(AA648=AA646,AB647+Y648,Y648)</f>
        <v>0</v>
      </c>
      <c r="AC649" s="57" t="str">
        <f>IF(AA648=AA650,"",AB649)</f>
        <v/>
      </c>
    </row>
    <row r="650" spans="1:29" ht="12.95" customHeight="1">
      <c r="A650" s="65"/>
      <c r="B650" s="52"/>
      <c r="C650" s="53"/>
      <c r="D650" s="81"/>
      <c r="E650" s="54"/>
      <c r="F650" s="53"/>
      <c r="G650" s="81"/>
      <c r="H650" s="54"/>
      <c r="I650" s="55"/>
      <c r="J650" s="55"/>
      <c r="K650" s="55"/>
      <c r="L650" s="55"/>
      <c r="M650" s="55"/>
      <c r="N650" s="55"/>
      <c r="O650" s="55">
        <f>I651-I649</f>
        <v>0</v>
      </c>
      <c r="P650" s="55">
        <f>L651-L649</f>
        <v>0</v>
      </c>
      <c r="Q650" s="55">
        <f>M651-M649</f>
        <v>0</v>
      </c>
      <c r="R650" s="55">
        <f>IF(ABS(N651-N649)&gt;180*60,ABS(N651-N649)-360*60,N651-N649)</f>
        <v>0</v>
      </c>
      <c r="S650" s="55">
        <f>IF(P650=0,PI()/2,ATAN(R650/P650))</f>
        <v>1.5707963267948966</v>
      </c>
      <c r="T650" s="55">
        <f>IF(O650=0,ABS(R650*COS((J649+J651)/2)),ABS(Q650/COS(S650)))</f>
        <v>0</v>
      </c>
      <c r="U650" s="66">
        <f>IF(O650+0.0000001&lt;0,S650*180/PI()+180,(IF(R650+0.0000001&lt;0,S650*180/PI()+360,S650*180/PI())))</f>
        <v>90</v>
      </c>
      <c r="V650" s="57">
        <f>T650*1.85532</f>
        <v>0</v>
      </c>
      <c r="W650" s="57"/>
      <c r="X650" s="67"/>
      <c r="Y650" s="57">
        <f>V650*(1+X650/100)</f>
        <v>0</v>
      </c>
      <c r="Z650" s="57"/>
      <c r="AA650" s="56" t="s">
        <v>54</v>
      </c>
      <c r="AB650" s="60"/>
      <c r="AC650" s="57"/>
    </row>
    <row r="651" spans="1:29" ht="12.95" customHeight="1">
      <c r="A651" s="51">
        <f t="shared" si="7"/>
        <v>323</v>
      </c>
      <c r="B651" s="52" t="s">
        <v>55</v>
      </c>
      <c r="C651" s="53"/>
      <c r="D651" s="81"/>
      <c r="E651" s="54"/>
      <c r="F651" s="53"/>
      <c r="G651" s="81"/>
      <c r="H651" s="54"/>
      <c r="I651" s="55">
        <f>IF(OR(C651&lt;0,D651&lt;0),C651-ABS(D651)/60,C651+ABS(D651)/60)</f>
        <v>0</v>
      </c>
      <c r="J651" s="55">
        <f>I651*PI()/180</f>
        <v>0</v>
      </c>
      <c r="K651" s="55">
        <f>SIN(J651)</f>
        <v>0</v>
      </c>
      <c r="L651" s="55">
        <f>3437.747*(LN(TAN(PI()/4+J651/2))-EE*K651-(EE^2)*(K651^3)/3)</f>
        <v>-3.8166658722360578E-13</v>
      </c>
      <c r="M651" s="55">
        <f>AA*(1-1/4*EE-3/64*EE^2-5/256*EE^3)*J651-AA*(3/8*EE+3/32*EE^2+45/1024*EE^3)*SIN(2*J651)+AA*(15/256*EE^2+45/1024*EE^3)*SIN(4*J651)</f>
        <v>0</v>
      </c>
      <c r="N651" s="55">
        <f>IF(OR(F651&lt;0,G651&lt;0),60*F651-ABS(G651),60*F651+ABS(G651))</f>
        <v>0</v>
      </c>
      <c r="O651" s="55"/>
      <c r="P651" s="55"/>
      <c r="Q651" s="55"/>
      <c r="R651" s="55"/>
      <c r="S651" s="55"/>
      <c r="T651" s="55"/>
      <c r="U651" s="56"/>
      <c r="V651" s="57"/>
      <c r="W651" s="57">
        <f>W649+V650</f>
        <v>0</v>
      </c>
      <c r="X651" s="58"/>
      <c r="Y651" s="57"/>
      <c r="Z651" s="57">
        <f>Z649+Y650</f>
        <v>0</v>
      </c>
      <c r="AA651" s="59"/>
      <c r="AB651" s="60">
        <f>IF(AA650=AA648,AB649+Y650,Y650)</f>
        <v>0</v>
      </c>
      <c r="AC651" s="57" t="str">
        <f>IF(AA650=AA652,"",AB651)</f>
        <v/>
      </c>
    </row>
    <row r="652" spans="1:29" ht="12.95" customHeight="1">
      <c r="A652" s="65"/>
      <c r="B652" s="52"/>
      <c r="C652" s="53"/>
      <c r="D652" s="81"/>
      <c r="E652" s="54"/>
      <c r="F652" s="53"/>
      <c r="G652" s="81"/>
      <c r="H652" s="54"/>
      <c r="I652" s="55"/>
      <c r="J652" s="55"/>
      <c r="K652" s="55"/>
      <c r="L652" s="55"/>
      <c r="M652" s="55"/>
      <c r="N652" s="55"/>
      <c r="O652" s="55">
        <f>I653-I651</f>
        <v>0</v>
      </c>
      <c r="P652" s="55">
        <f>L653-L651</f>
        <v>0</v>
      </c>
      <c r="Q652" s="55">
        <f>M653-M651</f>
        <v>0</v>
      </c>
      <c r="R652" s="55">
        <f>IF(ABS(N653-N651)&gt;180*60,ABS(N653-N651)-360*60,N653-N651)</f>
        <v>0</v>
      </c>
      <c r="S652" s="55">
        <f>IF(P652=0,PI()/2,ATAN(R652/P652))</f>
        <v>1.5707963267948966</v>
      </c>
      <c r="T652" s="55">
        <f>IF(O652=0,ABS(R652*COS((J651+J653)/2)),ABS(Q652/COS(S652)))</f>
        <v>0</v>
      </c>
      <c r="U652" s="66">
        <f>IF(O652+0.0000001&lt;0,S652*180/PI()+180,(IF(R652+0.0000001&lt;0,S652*180/PI()+360,S652*180/PI())))</f>
        <v>90</v>
      </c>
      <c r="V652" s="57">
        <f>T652*1.85532</f>
        <v>0</v>
      </c>
      <c r="W652" s="57"/>
      <c r="X652" s="67"/>
      <c r="Y652" s="57">
        <f>V652*(1+X652/100)</f>
        <v>0</v>
      </c>
      <c r="Z652" s="57"/>
      <c r="AA652" s="56" t="s">
        <v>54</v>
      </c>
      <c r="AB652" s="60"/>
      <c r="AC652" s="57"/>
    </row>
    <row r="653" spans="1:29" ht="12.95" customHeight="1">
      <c r="A653" s="51">
        <f t="shared" si="7"/>
        <v>324</v>
      </c>
      <c r="B653" s="52" t="s">
        <v>55</v>
      </c>
      <c r="C653" s="53"/>
      <c r="D653" s="81"/>
      <c r="E653" s="54"/>
      <c r="F653" s="53"/>
      <c r="G653" s="81"/>
      <c r="H653" s="54"/>
      <c r="I653" s="55">
        <f>IF(OR(C653&lt;0,D653&lt;0),C653-ABS(D653)/60,C653+ABS(D653)/60)</f>
        <v>0</v>
      </c>
      <c r="J653" s="55">
        <f>I653*PI()/180</f>
        <v>0</v>
      </c>
      <c r="K653" s="55">
        <f>SIN(J653)</f>
        <v>0</v>
      </c>
      <c r="L653" s="55">
        <f>3437.747*(LN(TAN(PI()/4+J653/2))-EE*K653-(EE^2)*(K653^3)/3)</f>
        <v>-3.8166658722360578E-13</v>
      </c>
      <c r="M653" s="55">
        <f>AA*(1-1/4*EE-3/64*EE^2-5/256*EE^3)*J653-AA*(3/8*EE+3/32*EE^2+45/1024*EE^3)*SIN(2*J653)+AA*(15/256*EE^2+45/1024*EE^3)*SIN(4*J653)</f>
        <v>0</v>
      </c>
      <c r="N653" s="55">
        <f>IF(OR(F653&lt;0,G653&lt;0),60*F653-ABS(G653),60*F653+ABS(G653))</f>
        <v>0</v>
      </c>
      <c r="O653" s="55"/>
      <c r="P653" s="55"/>
      <c r="Q653" s="55"/>
      <c r="R653" s="55"/>
      <c r="S653" s="55"/>
      <c r="T653" s="55"/>
      <c r="U653" s="56"/>
      <c r="V653" s="57"/>
      <c r="W653" s="57">
        <f>W651+V652</f>
        <v>0</v>
      </c>
      <c r="X653" s="58"/>
      <c r="Y653" s="57"/>
      <c r="Z653" s="57">
        <f>Z651+Y652</f>
        <v>0</v>
      </c>
      <c r="AA653" s="59"/>
      <c r="AB653" s="60">
        <f>IF(AA652=AA650,AB651+Y652,Y652)</f>
        <v>0</v>
      </c>
      <c r="AC653" s="57" t="str">
        <f>IF(AA652=AA654,"",AB653)</f>
        <v/>
      </c>
    </row>
    <row r="654" spans="1:29" ht="12.95" customHeight="1">
      <c r="A654" s="65"/>
      <c r="B654" s="52"/>
      <c r="C654" s="53"/>
      <c r="D654" s="81"/>
      <c r="E654" s="54"/>
      <c r="F654" s="53"/>
      <c r="G654" s="81"/>
      <c r="H654" s="54"/>
      <c r="I654" s="55"/>
      <c r="J654" s="55"/>
      <c r="K654" s="55"/>
      <c r="L654" s="55"/>
      <c r="M654" s="55"/>
      <c r="N654" s="55"/>
      <c r="O654" s="55">
        <f>I655-I653</f>
        <v>0</v>
      </c>
      <c r="P654" s="55">
        <f>L655-L653</f>
        <v>0</v>
      </c>
      <c r="Q654" s="55">
        <f>M655-M653</f>
        <v>0</v>
      </c>
      <c r="R654" s="55">
        <f>IF(ABS(N655-N653)&gt;180*60,ABS(N655-N653)-360*60,N655-N653)</f>
        <v>0</v>
      </c>
      <c r="S654" s="55">
        <f>IF(P654=0,PI()/2,ATAN(R654/P654))</f>
        <v>1.5707963267948966</v>
      </c>
      <c r="T654" s="55">
        <f>IF(O654=0,ABS(R654*COS((J653+J655)/2)),ABS(Q654/COS(S654)))</f>
        <v>0</v>
      </c>
      <c r="U654" s="66">
        <f>IF(O654+0.0000001&lt;0,S654*180/PI()+180,(IF(R654+0.0000001&lt;0,S654*180/PI()+360,S654*180/PI())))</f>
        <v>90</v>
      </c>
      <c r="V654" s="57">
        <f>T654*1.85532</f>
        <v>0</v>
      </c>
      <c r="W654" s="57"/>
      <c r="X654" s="67"/>
      <c r="Y654" s="57">
        <f>V654*(1+X654/100)</f>
        <v>0</v>
      </c>
      <c r="Z654" s="57"/>
      <c r="AA654" s="56" t="s">
        <v>54</v>
      </c>
      <c r="AB654" s="60"/>
      <c r="AC654" s="57"/>
    </row>
    <row r="655" spans="1:29" ht="12.95" customHeight="1">
      <c r="A655" s="51">
        <f t="shared" si="7"/>
        <v>325</v>
      </c>
      <c r="B655" s="52" t="s">
        <v>55</v>
      </c>
      <c r="C655" s="53"/>
      <c r="D655" s="81"/>
      <c r="E655" s="54"/>
      <c r="F655" s="53"/>
      <c r="G655" s="81"/>
      <c r="H655" s="54"/>
      <c r="I655" s="55">
        <f>IF(OR(C655&lt;0,D655&lt;0),C655-ABS(D655)/60,C655+ABS(D655)/60)</f>
        <v>0</v>
      </c>
      <c r="J655" s="55">
        <f>I655*PI()/180</f>
        <v>0</v>
      </c>
      <c r="K655" s="55">
        <f>SIN(J655)</f>
        <v>0</v>
      </c>
      <c r="L655" s="55">
        <f>3437.747*(LN(TAN(PI()/4+J655/2))-EE*K655-(EE^2)*(K655^3)/3)</f>
        <v>-3.8166658722360578E-13</v>
      </c>
      <c r="M655" s="55">
        <f>AA*(1-1/4*EE-3/64*EE^2-5/256*EE^3)*J655-AA*(3/8*EE+3/32*EE^2+45/1024*EE^3)*SIN(2*J655)+AA*(15/256*EE^2+45/1024*EE^3)*SIN(4*J655)</f>
        <v>0</v>
      </c>
      <c r="N655" s="55">
        <f>IF(OR(F655&lt;0,G655&lt;0),60*F655-ABS(G655),60*F655+ABS(G655))</f>
        <v>0</v>
      </c>
      <c r="O655" s="55"/>
      <c r="P655" s="55"/>
      <c r="Q655" s="55"/>
      <c r="R655" s="55"/>
      <c r="S655" s="55"/>
      <c r="T655" s="55"/>
      <c r="U655" s="56"/>
      <c r="V655" s="57"/>
      <c r="W655" s="57">
        <f>W653+V654</f>
        <v>0</v>
      </c>
      <c r="X655" s="58"/>
      <c r="Y655" s="57"/>
      <c r="Z655" s="57">
        <f>Z653+Y654</f>
        <v>0</v>
      </c>
      <c r="AA655" s="59"/>
      <c r="AB655" s="60">
        <f>IF(AA654=AA652,AB653+Y654,Y654)</f>
        <v>0</v>
      </c>
      <c r="AC655" s="57" t="str">
        <f>IF(AA654=AA656,"",AB655)</f>
        <v/>
      </c>
    </row>
    <row r="656" spans="1:29" ht="12.95" customHeight="1">
      <c r="A656" s="65"/>
      <c r="B656" s="52"/>
      <c r="C656" s="53"/>
      <c r="D656" s="81"/>
      <c r="E656" s="54"/>
      <c r="F656" s="53"/>
      <c r="G656" s="81"/>
      <c r="H656" s="54"/>
      <c r="I656" s="55"/>
      <c r="J656" s="55"/>
      <c r="K656" s="55"/>
      <c r="L656" s="55"/>
      <c r="M656" s="55"/>
      <c r="N656" s="55"/>
      <c r="O656" s="55">
        <f>I657-I655</f>
        <v>0</v>
      </c>
      <c r="P656" s="55">
        <f>L657-L655</f>
        <v>0</v>
      </c>
      <c r="Q656" s="55">
        <f>M657-M655</f>
        <v>0</v>
      </c>
      <c r="R656" s="55">
        <f>IF(ABS(N657-N655)&gt;180*60,ABS(N657-N655)-360*60,N657-N655)</f>
        <v>0</v>
      </c>
      <c r="S656" s="55">
        <f>IF(P656=0,PI()/2,ATAN(R656/P656))</f>
        <v>1.5707963267948966</v>
      </c>
      <c r="T656" s="55">
        <f>IF(O656=0,ABS(R656*COS((J655+J657)/2)),ABS(Q656/COS(S656)))</f>
        <v>0</v>
      </c>
      <c r="U656" s="66">
        <f>IF(O656+0.0000001&lt;0,S656*180/PI()+180,(IF(R656+0.0000001&lt;0,S656*180/PI()+360,S656*180/PI())))</f>
        <v>90</v>
      </c>
      <c r="V656" s="57">
        <f>T656*1.85532</f>
        <v>0</v>
      </c>
      <c r="W656" s="57"/>
      <c r="X656" s="67"/>
      <c r="Y656" s="57">
        <f>V656*(1+X656/100)</f>
        <v>0</v>
      </c>
      <c r="Z656" s="57"/>
      <c r="AA656" s="56" t="s">
        <v>54</v>
      </c>
      <c r="AB656" s="60"/>
      <c r="AC656" s="57"/>
    </row>
    <row r="657" spans="1:29" ht="12.95" customHeight="1">
      <c r="A657" s="51">
        <f t="shared" si="7"/>
        <v>326</v>
      </c>
      <c r="B657" s="52" t="s">
        <v>55</v>
      </c>
      <c r="C657" s="53"/>
      <c r="D657" s="81"/>
      <c r="E657" s="54"/>
      <c r="F657" s="53"/>
      <c r="G657" s="81"/>
      <c r="H657" s="54"/>
      <c r="I657" s="55">
        <f>IF(OR(C657&lt;0,D657&lt;0),C657-ABS(D657)/60,C657+ABS(D657)/60)</f>
        <v>0</v>
      </c>
      <c r="J657" s="55">
        <f>I657*PI()/180</f>
        <v>0</v>
      </c>
      <c r="K657" s="55">
        <f>SIN(J657)</f>
        <v>0</v>
      </c>
      <c r="L657" s="55">
        <f>3437.747*(LN(TAN(PI()/4+J657/2))-EE*K657-(EE^2)*(K657^3)/3)</f>
        <v>-3.8166658722360578E-13</v>
      </c>
      <c r="M657" s="55">
        <f>AA*(1-1/4*EE-3/64*EE^2-5/256*EE^3)*J657-AA*(3/8*EE+3/32*EE^2+45/1024*EE^3)*SIN(2*J657)+AA*(15/256*EE^2+45/1024*EE^3)*SIN(4*J657)</f>
        <v>0</v>
      </c>
      <c r="N657" s="55">
        <f>IF(OR(F657&lt;0,G657&lt;0),60*F657-ABS(G657),60*F657+ABS(G657))</f>
        <v>0</v>
      </c>
      <c r="O657" s="55"/>
      <c r="P657" s="55"/>
      <c r="Q657" s="55"/>
      <c r="R657" s="55"/>
      <c r="S657" s="55"/>
      <c r="T657" s="55"/>
      <c r="U657" s="56"/>
      <c r="V657" s="57"/>
      <c r="W657" s="57">
        <f>W655+V656</f>
        <v>0</v>
      </c>
      <c r="X657" s="58"/>
      <c r="Y657" s="57"/>
      <c r="Z657" s="57">
        <f>Z655+Y656</f>
        <v>0</v>
      </c>
      <c r="AA657" s="59"/>
      <c r="AB657" s="60">
        <f>IF(AA656=AA654,AB655+Y656,Y656)</f>
        <v>0</v>
      </c>
      <c r="AC657" s="57" t="str">
        <f>IF(AA656=AA658,"",AB657)</f>
        <v/>
      </c>
    </row>
    <row r="658" spans="1:29" ht="12.95" customHeight="1">
      <c r="A658" s="65"/>
      <c r="B658" s="52"/>
      <c r="C658" s="53"/>
      <c r="D658" s="81"/>
      <c r="E658" s="54"/>
      <c r="F658" s="53"/>
      <c r="G658" s="81"/>
      <c r="H658" s="54"/>
      <c r="I658" s="55"/>
      <c r="J658" s="55"/>
      <c r="K658" s="55"/>
      <c r="L658" s="55"/>
      <c r="M658" s="55"/>
      <c r="N658" s="55"/>
      <c r="O658" s="55">
        <f>I659-I657</f>
        <v>0</v>
      </c>
      <c r="P658" s="55">
        <f>L659-L657</f>
        <v>0</v>
      </c>
      <c r="Q658" s="55">
        <f>M659-M657</f>
        <v>0</v>
      </c>
      <c r="R658" s="55">
        <f>IF(ABS(N659-N657)&gt;180*60,ABS(N659-N657)-360*60,N659-N657)</f>
        <v>0</v>
      </c>
      <c r="S658" s="55">
        <f>IF(P658=0,PI()/2,ATAN(R658/P658))</f>
        <v>1.5707963267948966</v>
      </c>
      <c r="T658" s="55">
        <f>IF(O658=0,ABS(R658*COS((J657+J659)/2)),ABS(Q658/COS(S658)))</f>
        <v>0</v>
      </c>
      <c r="U658" s="66">
        <f>IF(O658+0.0000001&lt;0,S658*180/PI()+180,(IF(R658+0.0000001&lt;0,S658*180/PI()+360,S658*180/PI())))</f>
        <v>90</v>
      </c>
      <c r="V658" s="57">
        <f>T658*1.85532</f>
        <v>0</v>
      </c>
      <c r="W658" s="57"/>
      <c r="X658" s="67"/>
      <c r="Y658" s="57">
        <f>V658*(1+X658/100)</f>
        <v>0</v>
      </c>
      <c r="Z658" s="57"/>
      <c r="AA658" s="56" t="s">
        <v>54</v>
      </c>
      <c r="AB658" s="60"/>
      <c r="AC658" s="57"/>
    </row>
    <row r="659" spans="1:29" ht="12.95" customHeight="1">
      <c r="A659" s="51">
        <f t="shared" si="7"/>
        <v>327</v>
      </c>
      <c r="B659" s="52" t="s">
        <v>55</v>
      </c>
      <c r="C659" s="53"/>
      <c r="D659" s="81"/>
      <c r="E659" s="54"/>
      <c r="F659" s="53"/>
      <c r="G659" s="81"/>
      <c r="H659" s="54"/>
      <c r="I659" s="55">
        <f>IF(OR(C659&lt;0,D659&lt;0),C659-ABS(D659)/60,C659+ABS(D659)/60)</f>
        <v>0</v>
      </c>
      <c r="J659" s="55">
        <f>I659*PI()/180</f>
        <v>0</v>
      </c>
      <c r="K659" s="55">
        <f>SIN(J659)</f>
        <v>0</v>
      </c>
      <c r="L659" s="55">
        <f>3437.747*(LN(TAN(PI()/4+J659/2))-EE*K659-(EE^2)*(K659^3)/3)</f>
        <v>-3.8166658722360578E-13</v>
      </c>
      <c r="M659" s="55">
        <f>AA*(1-1/4*EE-3/64*EE^2-5/256*EE^3)*J659-AA*(3/8*EE+3/32*EE^2+45/1024*EE^3)*SIN(2*J659)+AA*(15/256*EE^2+45/1024*EE^3)*SIN(4*J659)</f>
        <v>0</v>
      </c>
      <c r="N659" s="55">
        <f>IF(OR(F659&lt;0,G659&lt;0),60*F659-ABS(G659),60*F659+ABS(G659))</f>
        <v>0</v>
      </c>
      <c r="O659" s="55"/>
      <c r="P659" s="55"/>
      <c r="Q659" s="55"/>
      <c r="R659" s="55"/>
      <c r="S659" s="55"/>
      <c r="T659" s="55"/>
      <c r="U659" s="56"/>
      <c r="V659" s="57"/>
      <c r="W659" s="57">
        <f>W657+V658</f>
        <v>0</v>
      </c>
      <c r="X659" s="58"/>
      <c r="Y659" s="57"/>
      <c r="Z659" s="57">
        <f>Z657+Y658</f>
        <v>0</v>
      </c>
      <c r="AA659" s="59"/>
      <c r="AB659" s="60">
        <f>IF(AA658=AA656,AB657+Y658,Y658)</f>
        <v>0</v>
      </c>
      <c r="AC659" s="57" t="str">
        <f>IF(AA658=AA660,"",AB659)</f>
        <v/>
      </c>
    </row>
    <row r="660" spans="1:29" ht="12.95" customHeight="1">
      <c r="A660" s="65"/>
      <c r="B660" s="52"/>
      <c r="C660" s="53"/>
      <c r="D660" s="81"/>
      <c r="E660" s="54"/>
      <c r="F660" s="53"/>
      <c r="G660" s="81"/>
      <c r="H660" s="54"/>
      <c r="I660" s="55"/>
      <c r="J660" s="55"/>
      <c r="K660" s="55"/>
      <c r="L660" s="55"/>
      <c r="M660" s="55"/>
      <c r="N660" s="55"/>
      <c r="O660" s="55">
        <f>I661-I659</f>
        <v>0</v>
      </c>
      <c r="P660" s="55">
        <f>L661-L659</f>
        <v>0</v>
      </c>
      <c r="Q660" s="55">
        <f>M661-M659</f>
        <v>0</v>
      </c>
      <c r="R660" s="55">
        <f>IF(ABS(N661-N659)&gt;180*60,ABS(N661-N659)-360*60,N661-N659)</f>
        <v>0</v>
      </c>
      <c r="S660" s="55">
        <f>IF(P660=0,PI()/2,ATAN(R660/P660))</f>
        <v>1.5707963267948966</v>
      </c>
      <c r="T660" s="55">
        <f>IF(O660=0,ABS(R660*COS((J659+J661)/2)),ABS(Q660/COS(S660)))</f>
        <v>0</v>
      </c>
      <c r="U660" s="66">
        <f>IF(O660+0.0000001&lt;0,S660*180/PI()+180,(IF(R660+0.0000001&lt;0,S660*180/PI()+360,S660*180/PI())))</f>
        <v>90</v>
      </c>
      <c r="V660" s="57">
        <f>T660*1.85532</f>
        <v>0</v>
      </c>
      <c r="W660" s="57"/>
      <c r="X660" s="67"/>
      <c r="Y660" s="57">
        <f>V660*(1+X660/100)</f>
        <v>0</v>
      </c>
      <c r="Z660" s="57"/>
      <c r="AA660" s="56" t="s">
        <v>54</v>
      </c>
      <c r="AB660" s="60"/>
      <c r="AC660" s="57"/>
    </row>
    <row r="661" spans="1:29" ht="12.95" customHeight="1">
      <c r="A661" s="51">
        <f t="shared" si="7"/>
        <v>328</v>
      </c>
      <c r="B661" s="52" t="s">
        <v>55</v>
      </c>
      <c r="C661" s="53"/>
      <c r="D661" s="81"/>
      <c r="E661" s="54"/>
      <c r="F661" s="53"/>
      <c r="G661" s="81"/>
      <c r="H661" s="54"/>
      <c r="I661" s="55">
        <f>IF(OR(C661&lt;0,D661&lt;0),C661-ABS(D661)/60,C661+ABS(D661)/60)</f>
        <v>0</v>
      </c>
      <c r="J661" s="55">
        <f>I661*PI()/180</f>
        <v>0</v>
      </c>
      <c r="K661" s="55">
        <f>SIN(J661)</f>
        <v>0</v>
      </c>
      <c r="L661" s="55">
        <f>3437.747*(LN(TAN(PI()/4+J661/2))-EE*K661-(EE^2)*(K661^3)/3)</f>
        <v>-3.8166658722360578E-13</v>
      </c>
      <c r="M661" s="55">
        <f>AA*(1-1/4*EE-3/64*EE^2-5/256*EE^3)*J661-AA*(3/8*EE+3/32*EE^2+45/1024*EE^3)*SIN(2*J661)+AA*(15/256*EE^2+45/1024*EE^3)*SIN(4*J661)</f>
        <v>0</v>
      </c>
      <c r="N661" s="55">
        <f>IF(OR(F661&lt;0,G661&lt;0),60*F661-ABS(G661),60*F661+ABS(G661))</f>
        <v>0</v>
      </c>
      <c r="O661" s="55"/>
      <c r="P661" s="55"/>
      <c r="Q661" s="55"/>
      <c r="R661" s="55"/>
      <c r="S661" s="55"/>
      <c r="T661" s="55"/>
      <c r="U661" s="56"/>
      <c r="V661" s="57"/>
      <c r="W661" s="57">
        <f>W659+V660</f>
        <v>0</v>
      </c>
      <c r="X661" s="58"/>
      <c r="Y661" s="57"/>
      <c r="Z661" s="57">
        <f>Z659+Y660</f>
        <v>0</v>
      </c>
      <c r="AA661" s="59"/>
      <c r="AB661" s="60">
        <f>IF(AA660=AA658,AB659+Y660,Y660)</f>
        <v>0</v>
      </c>
      <c r="AC661" s="57" t="str">
        <f>IF(AA660=AA662,"",AB661)</f>
        <v/>
      </c>
    </row>
    <row r="662" spans="1:29" ht="12.95" customHeight="1">
      <c r="A662" s="65"/>
      <c r="B662" s="52"/>
      <c r="C662" s="53"/>
      <c r="D662" s="81"/>
      <c r="E662" s="54"/>
      <c r="F662" s="53"/>
      <c r="G662" s="81"/>
      <c r="H662" s="54"/>
      <c r="I662" s="55"/>
      <c r="J662" s="55"/>
      <c r="K662" s="55"/>
      <c r="L662" s="55"/>
      <c r="M662" s="55"/>
      <c r="N662" s="55"/>
      <c r="O662" s="55">
        <f>I663-I661</f>
        <v>0</v>
      </c>
      <c r="P662" s="55">
        <f>L663-L661</f>
        <v>0</v>
      </c>
      <c r="Q662" s="55">
        <f>M663-M661</f>
        <v>0</v>
      </c>
      <c r="R662" s="55">
        <f>IF(ABS(N663-N661)&gt;180*60,ABS(N663-N661)-360*60,N663-N661)</f>
        <v>0</v>
      </c>
      <c r="S662" s="55">
        <f>IF(P662=0,PI()/2,ATAN(R662/P662))</f>
        <v>1.5707963267948966</v>
      </c>
      <c r="T662" s="55">
        <f>IF(O662=0,ABS(R662*COS((J661+J663)/2)),ABS(Q662/COS(S662)))</f>
        <v>0</v>
      </c>
      <c r="U662" s="66">
        <f>IF(O662+0.0000001&lt;0,S662*180/PI()+180,(IF(R662+0.0000001&lt;0,S662*180/PI()+360,S662*180/PI())))</f>
        <v>90</v>
      </c>
      <c r="V662" s="57">
        <f>T662*1.85532</f>
        <v>0</v>
      </c>
      <c r="W662" s="57"/>
      <c r="X662" s="67"/>
      <c r="Y662" s="57">
        <f>V662*(1+X662/100)</f>
        <v>0</v>
      </c>
      <c r="Z662" s="57"/>
      <c r="AA662" s="56" t="s">
        <v>54</v>
      </c>
      <c r="AB662" s="60"/>
      <c r="AC662" s="57"/>
    </row>
    <row r="663" spans="1:29" ht="12.95" customHeight="1">
      <c r="A663" s="51">
        <f t="shared" si="7"/>
        <v>329</v>
      </c>
      <c r="B663" s="52" t="s">
        <v>55</v>
      </c>
      <c r="C663" s="53"/>
      <c r="D663" s="81"/>
      <c r="E663" s="54"/>
      <c r="F663" s="53"/>
      <c r="G663" s="81"/>
      <c r="H663" s="54"/>
      <c r="I663" s="55">
        <f>IF(OR(C663&lt;0,D663&lt;0),C663-ABS(D663)/60,C663+ABS(D663)/60)</f>
        <v>0</v>
      </c>
      <c r="J663" s="55">
        <f>I663*PI()/180</f>
        <v>0</v>
      </c>
      <c r="K663" s="55">
        <f>SIN(J663)</f>
        <v>0</v>
      </c>
      <c r="L663" s="55">
        <f>3437.747*(LN(TAN(PI()/4+J663/2))-EE*K663-(EE^2)*(K663^3)/3)</f>
        <v>-3.8166658722360578E-13</v>
      </c>
      <c r="M663" s="55">
        <f>AA*(1-1/4*EE-3/64*EE^2-5/256*EE^3)*J663-AA*(3/8*EE+3/32*EE^2+45/1024*EE^3)*SIN(2*J663)+AA*(15/256*EE^2+45/1024*EE^3)*SIN(4*J663)</f>
        <v>0</v>
      </c>
      <c r="N663" s="55">
        <f>IF(OR(F663&lt;0,G663&lt;0),60*F663-ABS(G663),60*F663+ABS(G663))</f>
        <v>0</v>
      </c>
      <c r="O663" s="55"/>
      <c r="P663" s="55"/>
      <c r="Q663" s="55"/>
      <c r="R663" s="55"/>
      <c r="S663" s="55"/>
      <c r="T663" s="55"/>
      <c r="U663" s="56"/>
      <c r="V663" s="57"/>
      <c r="W663" s="57">
        <f>W661+V662</f>
        <v>0</v>
      </c>
      <c r="X663" s="58"/>
      <c r="Y663" s="57"/>
      <c r="Z663" s="57">
        <f>Z661+Y662</f>
        <v>0</v>
      </c>
      <c r="AA663" s="59"/>
      <c r="AB663" s="60">
        <f>IF(AA662=AA660,AB661+Y662,Y662)</f>
        <v>0</v>
      </c>
      <c r="AC663" s="57" t="str">
        <f>IF(AA662=AA664,"",AB663)</f>
        <v/>
      </c>
    </row>
    <row r="664" spans="1:29" ht="12.95" customHeight="1">
      <c r="A664" s="65"/>
      <c r="B664" s="52"/>
      <c r="C664" s="53"/>
      <c r="D664" s="81"/>
      <c r="E664" s="54"/>
      <c r="F664" s="53"/>
      <c r="G664" s="81"/>
      <c r="H664" s="54"/>
      <c r="I664" s="55"/>
      <c r="J664" s="55"/>
      <c r="K664" s="55"/>
      <c r="L664" s="55"/>
      <c r="M664" s="55"/>
      <c r="N664" s="55"/>
      <c r="O664" s="55">
        <f>I665-I663</f>
        <v>0</v>
      </c>
      <c r="P664" s="55">
        <f>L665-L663</f>
        <v>0</v>
      </c>
      <c r="Q664" s="55">
        <f>M665-M663</f>
        <v>0</v>
      </c>
      <c r="R664" s="55">
        <f>IF(ABS(N665-N663)&gt;180*60,ABS(N665-N663)-360*60,N665-N663)</f>
        <v>0</v>
      </c>
      <c r="S664" s="55">
        <f>IF(P664=0,PI()/2,ATAN(R664/P664))</f>
        <v>1.5707963267948966</v>
      </c>
      <c r="T664" s="55">
        <f>IF(O664=0,ABS(R664*COS((J663+J665)/2)),ABS(Q664/COS(S664)))</f>
        <v>0</v>
      </c>
      <c r="U664" s="66">
        <f>IF(O664+0.0000001&lt;0,S664*180/PI()+180,(IF(R664+0.0000001&lt;0,S664*180/PI()+360,S664*180/PI())))</f>
        <v>90</v>
      </c>
      <c r="V664" s="57">
        <f>T664*1.85532</f>
        <v>0</v>
      </c>
      <c r="W664" s="57"/>
      <c r="X664" s="67"/>
      <c r="Y664" s="57">
        <f>V664*(1+X664/100)</f>
        <v>0</v>
      </c>
      <c r="Z664" s="57"/>
      <c r="AA664" s="56" t="s">
        <v>54</v>
      </c>
      <c r="AB664" s="60"/>
      <c r="AC664" s="57"/>
    </row>
    <row r="665" spans="1:29" ht="12.95" customHeight="1">
      <c r="A665" s="51">
        <f t="shared" si="7"/>
        <v>330</v>
      </c>
      <c r="B665" s="52" t="s">
        <v>55</v>
      </c>
      <c r="C665" s="53"/>
      <c r="D665" s="81"/>
      <c r="E665" s="54"/>
      <c r="F665" s="53"/>
      <c r="G665" s="81"/>
      <c r="H665" s="54"/>
      <c r="I665" s="55">
        <f>IF(OR(C665&lt;0,D665&lt;0),C665-ABS(D665)/60,C665+ABS(D665)/60)</f>
        <v>0</v>
      </c>
      <c r="J665" s="55">
        <f>I665*PI()/180</f>
        <v>0</v>
      </c>
      <c r="K665" s="55">
        <f>SIN(J665)</f>
        <v>0</v>
      </c>
      <c r="L665" s="55">
        <f>3437.747*(LN(TAN(PI()/4+J665/2))-EE*K665-(EE^2)*(K665^3)/3)</f>
        <v>-3.8166658722360578E-13</v>
      </c>
      <c r="M665" s="55">
        <f>AA*(1-1/4*EE-3/64*EE^2-5/256*EE^3)*J665-AA*(3/8*EE+3/32*EE^2+45/1024*EE^3)*SIN(2*J665)+AA*(15/256*EE^2+45/1024*EE^3)*SIN(4*J665)</f>
        <v>0</v>
      </c>
      <c r="N665" s="55">
        <f>IF(OR(F665&lt;0,G665&lt;0),60*F665-ABS(G665),60*F665+ABS(G665))</f>
        <v>0</v>
      </c>
      <c r="O665" s="55"/>
      <c r="P665" s="55"/>
      <c r="Q665" s="55"/>
      <c r="R665" s="55"/>
      <c r="S665" s="55"/>
      <c r="T665" s="55"/>
      <c r="U665" s="56"/>
      <c r="V665" s="57"/>
      <c r="W665" s="57">
        <f>W663+V664</f>
        <v>0</v>
      </c>
      <c r="X665" s="58"/>
      <c r="Y665" s="57"/>
      <c r="Z665" s="57">
        <f>Z663+Y664</f>
        <v>0</v>
      </c>
      <c r="AA665" s="59"/>
      <c r="AB665" s="60">
        <f>IF(AA664=AA662,AB663+Y664,Y664)</f>
        <v>0</v>
      </c>
      <c r="AC665" s="57" t="str">
        <f>IF(AA664=AA666,"",AB665)</f>
        <v/>
      </c>
    </row>
    <row r="666" spans="1:29" ht="12.95" customHeight="1">
      <c r="A666" s="65"/>
      <c r="B666" s="52"/>
      <c r="C666" s="53"/>
      <c r="D666" s="81"/>
      <c r="E666" s="54"/>
      <c r="F666" s="53"/>
      <c r="G666" s="81"/>
      <c r="H666" s="54"/>
      <c r="I666" s="55"/>
      <c r="J666" s="55"/>
      <c r="K666" s="55"/>
      <c r="L666" s="55"/>
      <c r="M666" s="55"/>
      <c r="N666" s="55"/>
      <c r="O666" s="55">
        <f>I667-I665</f>
        <v>0</v>
      </c>
      <c r="P666" s="55">
        <f>L667-L665</f>
        <v>0</v>
      </c>
      <c r="Q666" s="55">
        <f>M667-M665</f>
        <v>0</v>
      </c>
      <c r="R666" s="55">
        <f>IF(ABS(N667-N665)&gt;180*60,ABS(N667-N665)-360*60,N667-N665)</f>
        <v>0</v>
      </c>
      <c r="S666" s="55">
        <f>IF(P666=0,PI()/2,ATAN(R666/P666))</f>
        <v>1.5707963267948966</v>
      </c>
      <c r="T666" s="55">
        <f>IF(O666=0,ABS(R666*COS((J665+J667)/2)),ABS(Q666/COS(S666)))</f>
        <v>0</v>
      </c>
      <c r="U666" s="66">
        <f>IF(O666+0.0000001&lt;0,S666*180/PI()+180,(IF(R666+0.0000001&lt;0,S666*180/PI()+360,S666*180/PI())))</f>
        <v>90</v>
      </c>
      <c r="V666" s="57">
        <f>T666*1.85532</f>
        <v>0</v>
      </c>
      <c r="W666" s="57"/>
      <c r="X666" s="67"/>
      <c r="Y666" s="57">
        <f>V666*(1+X666/100)</f>
        <v>0</v>
      </c>
      <c r="Z666" s="57"/>
      <c r="AA666" s="56" t="s">
        <v>54</v>
      </c>
      <c r="AB666" s="60"/>
      <c r="AC666" s="57"/>
    </row>
    <row r="667" spans="1:29" ht="12.95" customHeight="1">
      <c r="A667" s="51">
        <f t="shared" si="7"/>
        <v>331</v>
      </c>
      <c r="B667" s="52" t="s">
        <v>55</v>
      </c>
      <c r="C667" s="53"/>
      <c r="D667" s="81"/>
      <c r="E667" s="54"/>
      <c r="F667" s="53"/>
      <c r="G667" s="81"/>
      <c r="H667" s="54"/>
      <c r="I667" s="55">
        <f>IF(OR(C667&lt;0,D667&lt;0),C667-ABS(D667)/60,C667+ABS(D667)/60)</f>
        <v>0</v>
      </c>
      <c r="J667" s="55">
        <f>I667*PI()/180</f>
        <v>0</v>
      </c>
      <c r="K667" s="55">
        <f>SIN(J667)</f>
        <v>0</v>
      </c>
      <c r="L667" s="55">
        <f>3437.747*(LN(TAN(PI()/4+J667/2))-EE*K667-(EE^2)*(K667^3)/3)</f>
        <v>-3.8166658722360578E-13</v>
      </c>
      <c r="M667" s="55">
        <f>AA*(1-1/4*EE-3/64*EE^2-5/256*EE^3)*J667-AA*(3/8*EE+3/32*EE^2+45/1024*EE^3)*SIN(2*J667)+AA*(15/256*EE^2+45/1024*EE^3)*SIN(4*J667)</f>
        <v>0</v>
      </c>
      <c r="N667" s="55">
        <f>IF(OR(F667&lt;0,G667&lt;0),60*F667-ABS(G667),60*F667+ABS(G667))</f>
        <v>0</v>
      </c>
      <c r="O667" s="55"/>
      <c r="P667" s="55"/>
      <c r="Q667" s="55"/>
      <c r="R667" s="55"/>
      <c r="S667" s="55"/>
      <c r="T667" s="55"/>
      <c r="U667" s="56"/>
      <c r="V667" s="57"/>
      <c r="W667" s="57">
        <f>W665+V666</f>
        <v>0</v>
      </c>
      <c r="X667" s="58"/>
      <c r="Y667" s="57"/>
      <c r="Z667" s="57">
        <f>Z665+Y666</f>
        <v>0</v>
      </c>
      <c r="AA667" s="59"/>
      <c r="AB667" s="60">
        <f>IF(AA666=AA664,AB665+Y666,Y666)</f>
        <v>0</v>
      </c>
      <c r="AC667" s="57" t="str">
        <f>IF(AA666=AA668,"",AB667)</f>
        <v/>
      </c>
    </row>
    <row r="668" spans="1:29" ht="12.95" customHeight="1">
      <c r="A668" s="65"/>
      <c r="B668" s="52"/>
      <c r="C668" s="53"/>
      <c r="D668" s="81"/>
      <c r="E668" s="54"/>
      <c r="F668" s="53"/>
      <c r="G668" s="81"/>
      <c r="H668" s="54"/>
      <c r="I668" s="55"/>
      <c r="J668" s="55"/>
      <c r="K668" s="55"/>
      <c r="L668" s="55"/>
      <c r="M668" s="55"/>
      <c r="N668" s="55"/>
      <c r="O668" s="55">
        <f>I669-I667</f>
        <v>0</v>
      </c>
      <c r="P668" s="55">
        <f>L669-L667</f>
        <v>0</v>
      </c>
      <c r="Q668" s="55">
        <f>M669-M667</f>
        <v>0</v>
      </c>
      <c r="R668" s="55">
        <f>IF(ABS(N669-N667)&gt;180*60,ABS(N669-N667)-360*60,N669-N667)</f>
        <v>0</v>
      </c>
      <c r="S668" s="55">
        <f>IF(P668=0,PI()/2,ATAN(R668/P668))</f>
        <v>1.5707963267948966</v>
      </c>
      <c r="T668" s="55">
        <f>IF(O668=0,ABS(R668*COS((J667+J669)/2)),ABS(Q668/COS(S668)))</f>
        <v>0</v>
      </c>
      <c r="U668" s="66">
        <f>IF(O668+0.0000001&lt;0,S668*180/PI()+180,(IF(R668+0.0000001&lt;0,S668*180/PI()+360,S668*180/PI())))</f>
        <v>90</v>
      </c>
      <c r="V668" s="57">
        <f>T668*1.85532</f>
        <v>0</v>
      </c>
      <c r="W668" s="57"/>
      <c r="X668" s="67"/>
      <c r="Y668" s="57">
        <f>V668*(1+X668/100)</f>
        <v>0</v>
      </c>
      <c r="Z668" s="57"/>
      <c r="AA668" s="56" t="s">
        <v>54</v>
      </c>
      <c r="AB668" s="60"/>
      <c r="AC668" s="57"/>
    </row>
    <row r="669" spans="1:29" ht="12.95" customHeight="1">
      <c r="A669" s="51">
        <f t="shared" si="7"/>
        <v>332</v>
      </c>
      <c r="B669" s="52" t="s">
        <v>55</v>
      </c>
      <c r="C669" s="53"/>
      <c r="D669" s="81"/>
      <c r="E669" s="54"/>
      <c r="F669" s="53"/>
      <c r="G669" s="81"/>
      <c r="H669" s="54"/>
      <c r="I669" s="55">
        <f>IF(OR(C669&lt;0,D669&lt;0),C669-ABS(D669)/60,C669+ABS(D669)/60)</f>
        <v>0</v>
      </c>
      <c r="J669" s="55">
        <f>I669*PI()/180</f>
        <v>0</v>
      </c>
      <c r="K669" s="55">
        <f>SIN(J669)</f>
        <v>0</v>
      </c>
      <c r="L669" s="55">
        <f>3437.747*(LN(TAN(PI()/4+J669/2))-EE*K669-(EE^2)*(K669^3)/3)</f>
        <v>-3.8166658722360578E-13</v>
      </c>
      <c r="M669" s="55">
        <f>AA*(1-1/4*EE-3/64*EE^2-5/256*EE^3)*J669-AA*(3/8*EE+3/32*EE^2+45/1024*EE^3)*SIN(2*J669)+AA*(15/256*EE^2+45/1024*EE^3)*SIN(4*J669)</f>
        <v>0</v>
      </c>
      <c r="N669" s="55">
        <f>IF(OR(F669&lt;0,G669&lt;0),60*F669-ABS(G669),60*F669+ABS(G669))</f>
        <v>0</v>
      </c>
      <c r="O669" s="55"/>
      <c r="P669" s="55"/>
      <c r="Q669" s="55"/>
      <c r="R669" s="55"/>
      <c r="S669" s="55"/>
      <c r="T669" s="55"/>
      <c r="U669" s="56"/>
      <c r="V669" s="57"/>
      <c r="W669" s="57">
        <f>W667+V668</f>
        <v>0</v>
      </c>
      <c r="X669" s="58"/>
      <c r="Y669" s="57"/>
      <c r="Z669" s="57">
        <f>Z667+Y668</f>
        <v>0</v>
      </c>
      <c r="AA669" s="59"/>
      <c r="AB669" s="60">
        <f>IF(AA668=AA666,AB667+Y668,Y668)</f>
        <v>0</v>
      </c>
      <c r="AC669" s="57" t="str">
        <f>IF(AA668=AA670,"",AB669)</f>
        <v/>
      </c>
    </row>
    <row r="670" spans="1:29" ht="12.95" customHeight="1">
      <c r="A670" s="65"/>
      <c r="B670" s="52"/>
      <c r="C670" s="53"/>
      <c r="D670" s="81"/>
      <c r="E670" s="54"/>
      <c r="F670" s="53"/>
      <c r="G670" s="81"/>
      <c r="H670" s="54"/>
      <c r="I670" s="55"/>
      <c r="J670" s="55"/>
      <c r="K670" s="55"/>
      <c r="L670" s="55"/>
      <c r="M670" s="55"/>
      <c r="N670" s="55"/>
      <c r="O670" s="55">
        <f>I671-I669</f>
        <v>0</v>
      </c>
      <c r="P670" s="55">
        <f>L671-L669</f>
        <v>0</v>
      </c>
      <c r="Q670" s="55">
        <f>M671-M669</f>
        <v>0</v>
      </c>
      <c r="R670" s="55">
        <f>IF(ABS(N671-N669)&gt;180*60,ABS(N671-N669)-360*60,N671-N669)</f>
        <v>0</v>
      </c>
      <c r="S670" s="55">
        <f>IF(P670=0,PI()/2,ATAN(R670/P670))</f>
        <v>1.5707963267948966</v>
      </c>
      <c r="T670" s="55">
        <f>IF(O670=0,ABS(R670*COS((J669+J671)/2)),ABS(Q670/COS(S670)))</f>
        <v>0</v>
      </c>
      <c r="U670" s="66">
        <f>IF(O670+0.0000001&lt;0,S670*180/PI()+180,(IF(R670+0.0000001&lt;0,S670*180/PI()+360,S670*180/PI())))</f>
        <v>90</v>
      </c>
      <c r="V670" s="57">
        <f>T670*1.85532</f>
        <v>0</v>
      </c>
      <c r="W670" s="57"/>
      <c r="X670" s="67"/>
      <c r="Y670" s="57">
        <f>V670*(1+X670/100)</f>
        <v>0</v>
      </c>
      <c r="Z670" s="57"/>
      <c r="AA670" s="56" t="s">
        <v>54</v>
      </c>
      <c r="AB670" s="60"/>
      <c r="AC670" s="57"/>
    </row>
    <row r="671" spans="1:29" ht="12.95" customHeight="1">
      <c r="A671" s="51">
        <f t="shared" si="7"/>
        <v>333</v>
      </c>
      <c r="B671" s="52" t="s">
        <v>55</v>
      </c>
      <c r="C671" s="53"/>
      <c r="D671" s="81"/>
      <c r="E671" s="54"/>
      <c r="F671" s="53"/>
      <c r="G671" s="81"/>
      <c r="H671" s="54"/>
      <c r="I671" s="55">
        <f>IF(OR(C671&lt;0,D671&lt;0),C671-ABS(D671)/60,C671+ABS(D671)/60)</f>
        <v>0</v>
      </c>
      <c r="J671" s="55">
        <f>I671*PI()/180</f>
        <v>0</v>
      </c>
      <c r="K671" s="55">
        <f>SIN(J671)</f>
        <v>0</v>
      </c>
      <c r="L671" s="55">
        <f>3437.747*(LN(TAN(PI()/4+J671/2))-EE*K671-(EE^2)*(K671^3)/3)</f>
        <v>-3.8166658722360578E-13</v>
      </c>
      <c r="M671" s="55">
        <f>AA*(1-1/4*EE-3/64*EE^2-5/256*EE^3)*J671-AA*(3/8*EE+3/32*EE^2+45/1024*EE^3)*SIN(2*J671)+AA*(15/256*EE^2+45/1024*EE^3)*SIN(4*J671)</f>
        <v>0</v>
      </c>
      <c r="N671" s="55">
        <f>IF(OR(F671&lt;0,G671&lt;0),60*F671-ABS(G671),60*F671+ABS(G671))</f>
        <v>0</v>
      </c>
      <c r="O671" s="55"/>
      <c r="P671" s="55"/>
      <c r="Q671" s="55"/>
      <c r="R671" s="55"/>
      <c r="S671" s="55"/>
      <c r="T671" s="55"/>
      <c r="U671" s="56"/>
      <c r="V671" s="57"/>
      <c r="W671" s="57">
        <f>W669+V670</f>
        <v>0</v>
      </c>
      <c r="X671" s="58"/>
      <c r="Y671" s="57"/>
      <c r="Z671" s="57">
        <f>Z669+Y670</f>
        <v>0</v>
      </c>
      <c r="AA671" s="59"/>
      <c r="AB671" s="60">
        <f>IF(AA670=AA668,AB669+Y670,Y670)</f>
        <v>0</v>
      </c>
      <c r="AC671" s="57" t="str">
        <f>IF(AA670=AA672,"",AB671)</f>
        <v/>
      </c>
    </row>
    <row r="672" spans="1:29" ht="12.95" customHeight="1">
      <c r="A672" s="65"/>
      <c r="B672" s="52"/>
      <c r="C672" s="53"/>
      <c r="D672" s="81"/>
      <c r="E672" s="54"/>
      <c r="F672" s="53"/>
      <c r="G672" s="81"/>
      <c r="H672" s="54"/>
      <c r="I672" s="55"/>
      <c r="J672" s="55"/>
      <c r="K672" s="55"/>
      <c r="L672" s="55"/>
      <c r="M672" s="55"/>
      <c r="N672" s="55"/>
      <c r="O672" s="55">
        <f>I673-I671</f>
        <v>0</v>
      </c>
      <c r="P672" s="55">
        <f>L673-L671</f>
        <v>0</v>
      </c>
      <c r="Q672" s="55">
        <f>M673-M671</f>
        <v>0</v>
      </c>
      <c r="R672" s="55">
        <f>IF(ABS(N673-N671)&gt;180*60,ABS(N673-N671)-360*60,N673-N671)</f>
        <v>0</v>
      </c>
      <c r="S672" s="55">
        <f>IF(P672=0,PI()/2,ATAN(R672/P672))</f>
        <v>1.5707963267948966</v>
      </c>
      <c r="T672" s="55">
        <f>IF(O672=0,ABS(R672*COS((J671+J673)/2)),ABS(Q672/COS(S672)))</f>
        <v>0</v>
      </c>
      <c r="U672" s="66">
        <f>IF(O672+0.0000001&lt;0,S672*180/PI()+180,(IF(R672+0.0000001&lt;0,S672*180/PI()+360,S672*180/PI())))</f>
        <v>90</v>
      </c>
      <c r="V672" s="57">
        <f>T672*1.85532</f>
        <v>0</v>
      </c>
      <c r="W672" s="57"/>
      <c r="X672" s="67"/>
      <c r="Y672" s="57">
        <f>V672*(1+X672/100)</f>
        <v>0</v>
      </c>
      <c r="Z672" s="57"/>
      <c r="AA672" s="56" t="s">
        <v>54</v>
      </c>
      <c r="AB672" s="60"/>
      <c r="AC672" s="57"/>
    </row>
    <row r="673" spans="1:29" ht="12.95" customHeight="1">
      <c r="A673" s="51">
        <f t="shared" ref="A673:A735" si="8">A671+1</f>
        <v>334</v>
      </c>
      <c r="B673" s="52" t="s">
        <v>55</v>
      </c>
      <c r="C673" s="53"/>
      <c r="D673" s="81"/>
      <c r="E673" s="54"/>
      <c r="F673" s="53"/>
      <c r="G673" s="81"/>
      <c r="H673" s="54"/>
      <c r="I673" s="55">
        <f>IF(OR(C673&lt;0,D673&lt;0),C673-ABS(D673)/60,C673+ABS(D673)/60)</f>
        <v>0</v>
      </c>
      <c r="J673" s="55">
        <f>I673*PI()/180</f>
        <v>0</v>
      </c>
      <c r="K673" s="55">
        <f>SIN(J673)</f>
        <v>0</v>
      </c>
      <c r="L673" s="55">
        <f>3437.747*(LN(TAN(PI()/4+J673/2))-EE*K673-(EE^2)*(K673^3)/3)</f>
        <v>-3.8166658722360578E-13</v>
      </c>
      <c r="M673" s="55">
        <f>AA*(1-1/4*EE-3/64*EE^2-5/256*EE^3)*J673-AA*(3/8*EE+3/32*EE^2+45/1024*EE^3)*SIN(2*J673)+AA*(15/256*EE^2+45/1024*EE^3)*SIN(4*J673)</f>
        <v>0</v>
      </c>
      <c r="N673" s="55">
        <f>IF(OR(F673&lt;0,G673&lt;0),60*F673-ABS(G673),60*F673+ABS(G673))</f>
        <v>0</v>
      </c>
      <c r="O673" s="55"/>
      <c r="P673" s="55"/>
      <c r="Q673" s="55"/>
      <c r="R673" s="55"/>
      <c r="S673" s="55"/>
      <c r="T673" s="55"/>
      <c r="U673" s="56"/>
      <c r="V673" s="57"/>
      <c r="W673" s="57">
        <f>W671+V672</f>
        <v>0</v>
      </c>
      <c r="X673" s="58"/>
      <c r="Y673" s="57"/>
      <c r="Z673" s="57">
        <f>Z671+Y672</f>
        <v>0</v>
      </c>
      <c r="AA673" s="59"/>
      <c r="AB673" s="60">
        <f>IF(AA672=AA670,AB671+Y672,Y672)</f>
        <v>0</v>
      </c>
      <c r="AC673" s="57" t="str">
        <f>IF(AA672=AA674,"",AB673)</f>
        <v/>
      </c>
    </row>
    <row r="674" spans="1:29" ht="12.95" customHeight="1">
      <c r="A674" s="65"/>
      <c r="B674" s="52"/>
      <c r="C674" s="53"/>
      <c r="D674" s="81"/>
      <c r="E674" s="54"/>
      <c r="F674" s="53"/>
      <c r="G674" s="81"/>
      <c r="H674" s="54"/>
      <c r="I674" s="55"/>
      <c r="J674" s="55"/>
      <c r="K674" s="55"/>
      <c r="L674" s="55"/>
      <c r="M674" s="55"/>
      <c r="N674" s="55"/>
      <c r="O674" s="55">
        <f>I675-I673</f>
        <v>0</v>
      </c>
      <c r="P674" s="55">
        <f>L675-L673</f>
        <v>0</v>
      </c>
      <c r="Q674" s="55">
        <f>M675-M673</f>
        <v>0</v>
      </c>
      <c r="R674" s="55">
        <f>IF(ABS(N675-N673)&gt;180*60,ABS(N675-N673)-360*60,N675-N673)</f>
        <v>0</v>
      </c>
      <c r="S674" s="55">
        <f>IF(P674=0,PI()/2,ATAN(R674/P674))</f>
        <v>1.5707963267948966</v>
      </c>
      <c r="T674" s="55">
        <f>IF(O674=0,ABS(R674*COS((J673+J675)/2)),ABS(Q674/COS(S674)))</f>
        <v>0</v>
      </c>
      <c r="U674" s="66">
        <f>IF(O674+0.0000001&lt;0,S674*180/PI()+180,(IF(R674+0.0000001&lt;0,S674*180/PI()+360,S674*180/PI())))</f>
        <v>90</v>
      </c>
      <c r="V674" s="57">
        <f>T674*1.85532</f>
        <v>0</v>
      </c>
      <c r="W674" s="57"/>
      <c r="X674" s="67"/>
      <c r="Y674" s="57">
        <f>V674*(1+X674/100)</f>
        <v>0</v>
      </c>
      <c r="Z674" s="57"/>
      <c r="AA674" s="56" t="s">
        <v>54</v>
      </c>
      <c r="AB674" s="60"/>
      <c r="AC674" s="57"/>
    </row>
    <row r="675" spans="1:29" ht="12.95" customHeight="1">
      <c r="A675" s="51">
        <f t="shared" si="8"/>
        <v>335</v>
      </c>
      <c r="B675" s="52" t="s">
        <v>55</v>
      </c>
      <c r="C675" s="53"/>
      <c r="D675" s="81"/>
      <c r="E675" s="54"/>
      <c r="F675" s="53"/>
      <c r="G675" s="81"/>
      <c r="H675" s="54"/>
      <c r="I675" s="55">
        <f>IF(OR(C675&lt;0,D675&lt;0),C675-ABS(D675)/60,C675+ABS(D675)/60)</f>
        <v>0</v>
      </c>
      <c r="J675" s="55">
        <f>I675*PI()/180</f>
        <v>0</v>
      </c>
      <c r="K675" s="55">
        <f>SIN(J675)</f>
        <v>0</v>
      </c>
      <c r="L675" s="55">
        <f>3437.747*(LN(TAN(PI()/4+J675/2))-EE*K675-(EE^2)*(K675^3)/3)</f>
        <v>-3.8166658722360578E-13</v>
      </c>
      <c r="M675" s="55">
        <f>AA*(1-1/4*EE-3/64*EE^2-5/256*EE^3)*J675-AA*(3/8*EE+3/32*EE^2+45/1024*EE^3)*SIN(2*J675)+AA*(15/256*EE^2+45/1024*EE^3)*SIN(4*J675)</f>
        <v>0</v>
      </c>
      <c r="N675" s="55">
        <f>IF(OR(F675&lt;0,G675&lt;0),60*F675-ABS(G675),60*F675+ABS(G675))</f>
        <v>0</v>
      </c>
      <c r="O675" s="55"/>
      <c r="P675" s="55"/>
      <c r="Q675" s="55"/>
      <c r="R675" s="55"/>
      <c r="S675" s="55"/>
      <c r="T675" s="55"/>
      <c r="U675" s="56"/>
      <c r="V675" s="57"/>
      <c r="W675" s="57">
        <f>W673+V674</f>
        <v>0</v>
      </c>
      <c r="X675" s="58"/>
      <c r="Y675" s="57"/>
      <c r="Z675" s="57">
        <f>Z673+Y674</f>
        <v>0</v>
      </c>
      <c r="AA675" s="59"/>
      <c r="AB675" s="60">
        <f>IF(AA674=AA672,AB673+Y674,Y674)</f>
        <v>0</v>
      </c>
      <c r="AC675" s="57" t="str">
        <f>IF(AA674=AA676,"",AB675)</f>
        <v/>
      </c>
    </row>
    <row r="676" spans="1:29" ht="12.95" customHeight="1">
      <c r="A676" s="65"/>
      <c r="B676" s="52"/>
      <c r="C676" s="53"/>
      <c r="D676" s="81"/>
      <c r="E676" s="54"/>
      <c r="F676" s="53"/>
      <c r="G676" s="81"/>
      <c r="H676" s="54"/>
      <c r="I676" s="55"/>
      <c r="J676" s="55"/>
      <c r="K676" s="55"/>
      <c r="L676" s="55"/>
      <c r="M676" s="55"/>
      <c r="N676" s="55"/>
      <c r="O676" s="55">
        <f>I677-I675</f>
        <v>0</v>
      </c>
      <c r="P676" s="55">
        <f>L677-L675</f>
        <v>0</v>
      </c>
      <c r="Q676" s="55">
        <f>M677-M675</f>
        <v>0</v>
      </c>
      <c r="R676" s="55">
        <f>IF(ABS(N677-N675)&gt;180*60,ABS(N677-N675)-360*60,N677-N675)</f>
        <v>0</v>
      </c>
      <c r="S676" s="55">
        <f>IF(P676=0,PI()/2,ATAN(R676/P676))</f>
        <v>1.5707963267948966</v>
      </c>
      <c r="T676" s="55">
        <f>IF(O676=0,ABS(R676*COS((J675+J677)/2)),ABS(Q676/COS(S676)))</f>
        <v>0</v>
      </c>
      <c r="U676" s="66">
        <f>IF(O676+0.0000001&lt;0,S676*180/PI()+180,(IF(R676+0.0000001&lt;0,S676*180/PI()+360,S676*180/PI())))</f>
        <v>90</v>
      </c>
      <c r="V676" s="57">
        <f>T676*1.85532</f>
        <v>0</v>
      </c>
      <c r="W676" s="57"/>
      <c r="X676" s="67"/>
      <c r="Y676" s="57">
        <f>V676*(1+X676/100)</f>
        <v>0</v>
      </c>
      <c r="Z676" s="57"/>
      <c r="AA676" s="56" t="s">
        <v>54</v>
      </c>
      <c r="AB676" s="60"/>
      <c r="AC676" s="57"/>
    </row>
    <row r="677" spans="1:29" ht="12.95" customHeight="1">
      <c r="A677" s="51">
        <f t="shared" si="8"/>
        <v>336</v>
      </c>
      <c r="B677" s="52" t="s">
        <v>55</v>
      </c>
      <c r="C677" s="53"/>
      <c r="D677" s="81"/>
      <c r="E677" s="54"/>
      <c r="F677" s="53"/>
      <c r="G677" s="81"/>
      <c r="H677" s="54"/>
      <c r="I677" s="55">
        <f>IF(OR(C677&lt;0,D677&lt;0),C677-ABS(D677)/60,C677+ABS(D677)/60)</f>
        <v>0</v>
      </c>
      <c r="J677" s="55">
        <f>I677*PI()/180</f>
        <v>0</v>
      </c>
      <c r="K677" s="55">
        <f>SIN(J677)</f>
        <v>0</v>
      </c>
      <c r="L677" s="55">
        <f>3437.747*(LN(TAN(PI()/4+J677/2))-EE*K677-(EE^2)*(K677^3)/3)</f>
        <v>-3.8166658722360578E-13</v>
      </c>
      <c r="M677" s="55">
        <f>AA*(1-1/4*EE-3/64*EE^2-5/256*EE^3)*J677-AA*(3/8*EE+3/32*EE^2+45/1024*EE^3)*SIN(2*J677)+AA*(15/256*EE^2+45/1024*EE^3)*SIN(4*J677)</f>
        <v>0</v>
      </c>
      <c r="N677" s="55">
        <f>IF(OR(F677&lt;0,G677&lt;0),60*F677-ABS(G677),60*F677+ABS(G677))</f>
        <v>0</v>
      </c>
      <c r="O677" s="55"/>
      <c r="P677" s="55"/>
      <c r="Q677" s="55"/>
      <c r="R677" s="55"/>
      <c r="S677" s="55"/>
      <c r="T677" s="55"/>
      <c r="U677" s="56"/>
      <c r="V677" s="57"/>
      <c r="W677" s="57">
        <f>W675+V676</f>
        <v>0</v>
      </c>
      <c r="X677" s="58"/>
      <c r="Y677" s="57"/>
      <c r="Z677" s="57">
        <f>Z675+Y676</f>
        <v>0</v>
      </c>
      <c r="AA677" s="59"/>
      <c r="AB677" s="60">
        <f>IF(AA676=AA674,AB675+Y676,Y676)</f>
        <v>0</v>
      </c>
      <c r="AC677" s="57" t="str">
        <f>IF(AA676=AA678,"",AB677)</f>
        <v/>
      </c>
    </row>
    <row r="678" spans="1:29" ht="12.95" customHeight="1">
      <c r="A678" s="65"/>
      <c r="B678" s="52"/>
      <c r="C678" s="53"/>
      <c r="D678" s="81"/>
      <c r="E678" s="54"/>
      <c r="F678" s="53"/>
      <c r="G678" s="81"/>
      <c r="H678" s="54"/>
      <c r="I678" s="55"/>
      <c r="J678" s="55"/>
      <c r="K678" s="55"/>
      <c r="L678" s="55"/>
      <c r="M678" s="55"/>
      <c r="N678" s="55"/>
      <c r="O678" s="55">
        <f>I679-I677</f>
        <v>0</v>
      </c>
      <c r="P678" s="55">
        <f>L679-L677</f>
        <v>0</v>
      </c>
      <c r="Q678" s="55">
        <f>M679-M677</f>
        <v>0</v>
      </c>
      <c r="R678" s="55">
        <f>IF(ABS(N679-N677)&gt;180*60,ABS(N679-N677)-360*60,N679-N677)</f>
        <v>0</v>
      </c>
      <c r="S678" s="55">
        <f>IF(P678=0,PI()/2,ATAN(R678/P678))</f>
        <v>1.5707963267948966</v>
      </c>
      <c r="T678" s="55">
        <f>IF(O678=0,ABS(R678*COS((J677+J679)/2)),ABS(Q678/COS(S678)))</f>
        <v>0</v>
      </c>
      <c r="U678" s="66">
        <f>IF(O678+0.0000001&lt;0,S678*180/PI()+180,(IF(R678+0.0000001&lt;0,S678*180/PI()+360,S678*180/PI())))</f>
        <v>90</v>
      </c>
      <c r="V678" s="57">
        <f>T678*1.85532</f>
        <v>0</v>
      </c>
      <c r="W678" s="57"/>
      <c r="X678" s="67"/>
      <c r="Y678" s="57">
        <f>V678*(1+X678/100)</f>
        <v>0</v>
      </c>
      <c r="Z678" s="57"/>
      <c r="AA678" s="56" t="s">
        <v>54</v>
      </c>
      <c r="AB678" s="60"/>
      <c r="AC678" s="57"/>
    </row>
    <row r="679" spans="1:29" ht="12.95" customHeight="1">
      <c r="A679" s="51">
        <f t="shared" si="8"/>
        <v>337</v>
      </c>
      <c r="B679" s="52" t="s">
        <v>55</v>
      </c>
      <c r="C679" s="53"/>
      <c r="D679" s="81"/>
      <c r="E679" s="54"/>
      <c r="F679" s="53"/>
      <c r="G679" s="81"/>
      <c r="H679" s="54"/>
      <c r="I679" s="55">
        <f>IF(OR(C679&lt;0,D679&lt;0),C679-ABS(D679)/60,C679+ABS(D679)/60)</f>
        <v>0</v>
      </c>
      <c r="J679" s="55">
        <f>I679*PI()/180</f>
        <v>0</v>
      </c>
      <c r="K679" s="55">
        <f>SIN(J679)</f>
        <v>0</v>
      </c>
      <c r="L679" s="55">
        <f>3437.747*(LN(TAN(PI()/4+J679/2))-EE*K679-(EE^2)*(K679^3)/3)</f>
        <v>-3.8166658722360578E-13</v>
      </c>
      <c r="M679" s="55">
        <f>AA*(1-1/4*EE-3/64*EE^2-5/256*EE^3)*J679-AA*(3/8*EE+3/32*EE^2+45/1024*EE^3)*SIN(2*J679)+AA*(15/256*EE^2+45/1024*EE^3)*SIN(4*J679)</f>
        <v>0</v>
      </c>
      <c r="N679" s="55">
        <f>IF(OR(F679&lt;0,G679&lt;0),60*F679-ABS(G679),60*F679+ABS(G679))</f>
        <v>0</v>
      </c>
      <c r="O679" s="55"/>
      <c r="P679" s="55"/>
      <c r="Q679" s="55"/>
      <c r="R679" s="55"/>
      <c r="S679" s="55"/>
      <c r="T679" s="55"/>
      <c r="U679" s="56"/>
      <c r="V679" s="57"/>
      <c r="W679" s="57">
        <f>W677+V678</f>
        <v>0</v>
      </c>
      <c r="X679" s="58"/>
      <c r="Y679" s="57"/>
      <c r="Z679" s="57">
        <f>Z677+Y678</f>
        <v>0</v>
      </c>
      <c r="AA679" s="59"/>
      <c r="AB679" s="60">
        <f>IF(AA678=AA676,AB677+Y678,Y678)</f>
        <v>0</v>
      </c>
      <c r="AC679" s="57" t="str">
        <f>IF(AA678=AA680,"",AB679)</f>
        <v/>
      </c>
    </row>
    <row r="680" spans="1:29" ht="12.95" customHeight="1">
      <c r="A680" s="65"/>
      <c r="B680" s="52"/>
      <c r="C680" s="53"/>
      <c r="D680" s="81"/>
      <c r="E680" s="54"/>
      <c r="F680" s="53"/>
      <c r="G680" s="81"/>
      <c r="H680" s="54"/>
      <c r="I680" s="55"/>
      <c r="J680" s="55"/>
      <c r="K680" s="55"/>
      <c r="L680" s="55"/>
      <c r="M680" s="55"/>
      <c r="N680" s="55"/>
      <c r="O680" s="55">
        <f>I681-I679</f>
        <v>0</v>
      </c>
      <c r="P680" s="55">
        <f>L681-L679</f>
        <v>0</v>
      </c>
      <c r="Q680" s="55">
        <f>M681-M679</f>
        <v>0</v>
      </c>
      <c r="R680" s="55">
        <f>IF(ABS(N681-N679)&gt;180*60,ABS(N681-N679)-360*60,N681-N679)</f>
        <v>0</v>
      </c>
      <c r="S680" s="55">
        <f>IF(P680=0,PI()/2,ATAN(R680/P680))</f>
        <v>1.5707963267948966</v>
      </c>
      <c r="T680" s="55">
        <f>IF(O680=0,ABS(R680*COS((J679+J681)/2)),ABS(Q680/COS(S680)))</f>
        <v>0</v>
      </c>
      <c r="U680" s="66">
        <f>IF(O680+0.0000001&lt;0,S680*180/PI()+180,(IF(R680+0.0000001&lt;0,S680*180/PI()+360,S680*180/PI())))</f>
        <v>90</v>
      </c>
      <c r="V680" s="57">
        <f>T680*1.85532</f>
        <v>0</v>
      </c>
      <c r="W680" s="57"/>
      <c r="X680" s="67"/>
      <c r="Y680" s="57">
        <f>V680*(1+X680/100)</f>
        <v>0</v>
      </c>
      <c r="Z680" s="57"/>
      <c r="AA680" s="56" t="s">
        <v>54</v>
      </c>
      <c r="AB680" s="60"/>
      <c r="AC680" s="57"/>
    </row>
    <row r="681" spans="1:29" ht="12.95" customHeight="1">
      <c r="A681" s="51">
        <f t="shared" si="8"/>
        <v>338</v>
      </c>
      <c r="B681" s="52" t="s">
        <v>55</v>
      </c>
      <c r="C681" s="53"/>
      <c r="D681" s="81"/>
      <c r="E681" s="54"/>
      <c r="F681" s="53"/>
      <c r="G681" s="81"/>
      <c r="H681" s="54"/>
      <c r="I681" s="55">
        <f>IF(OR(C681&lt;0,D681&lt;0),C681-ABS(D681)/60,C681+ABS(D681)/60)</f>
        <v>0</v>
      </c>
      <c r="J681" s="55">
        <f>I681*PI()/180</f>
        <v>0</v>
      </c>
      <c r="K681" s="55">
        <f>SIN(J681)</f>
        <v>0</v>
      </c>
      <c r="L681" s="55">
        <f>3437.747*(LN(TAN(PI()/4+J681/2))-EE*K681-(EE^2)*(K681^3)/3)</f>
        <v>-3.8166658722360578E-13</v>
      </c>
      <c r="M681" s="55">
        <f>AA*(1-1/4*EE-3/64*EE^2-5/256*EE^3)*J681-AA*(3/8*EE+3/32*EE^2+45/1024*EE^3)*SIN(2*J681)+AA*(15/256*EE^2+45/1024*EE^3)*SIN(4*J681)</f>
        <v>0</v>
      </c>
      <c r="N681" s="55">
        <f>IF(OR(F681&lt;0,G681&lt;0),60*F681-ABS(G681),60*F681+ABS(G681))</f>
        <v>0</v>
      </c>
      <c r="O681" s="55"/>
      <c r="P681" s="55"/>
      <c r="Q681" s="55"/>
      <c r="R681" s="55"/>
      <c r="S681" s="55"/>
      <c r="T681" s="55"/>
      <c r="U681" s="56"/>
      <c r="V681" s="57"/>
      <c r="W681" s="57">
        <f>W679+V680</f>
        <v>0</v>
      </c>
      <c r="X681" s="58"/>
      <c r="Y681" s="57"/>
      <c r="Z681" s="57">
        <f>Z679+Y680</f>
        <v>0</v>
      </c>
      <c r="AA681" s="59"/>
      <c r="AB681" s="60">
        <f>IF(AA680=AA678,AB679+Y680,Y680)</f>
        <v>0</v>
      </c>
      <c r="AC681" s="57" t="str">
        <f>IF(AA680=AA682,"",AB681)</f>
        <v/>
      </c>
    </row>
    <row r="682" spans="1:29" ht="12.95" customHeight="1">
      <c r="A682" s="65"/>
      <c r="B682" s="52"/>
      <c r="C682" s="53"/>
      <c r="D682" s="81"/>
      <c r="E682" s="54"/>
      <c r="F682" s="53"/>
      <c r="G682" s="81"/>
      <c r="H682" s="54"/>
      <c r="I682" s="55"/>
      <c r="J682" s="55"/>
      <c r="K682" s="55"/>
      <c r="L682" s="55"/>
      <c r="M682" s="55"/>
      <c r="N682" s="55"/>
      <c r="O682" s="55">
        <f>I683-I681</f>
        <v>0</v>
      </c>
      <c r="P682" s="55">
        <f>L683-L681</f>
        <v>0</v>
      </c>
      <c r="Q682" s="55">
        <f>M683-M681</f>
        <v>0</v>
      </c>
      <c r="R682" s="55">
        <f>IF(ABS(N683-N681)&gt;180*60,ABS(N683-N681)-360*60,N683-N681)</f>
        <v>0</v>
      </c>
      <c r="S682" s="55">
        <f>IF(P682=0,PI()/2,ATAN(R682/P682))</f>
        <v>1.5707963267948966</v>
      </c>
      <c r="T682" s="55">
        <f>IF(O682=0,ABS(R682*COS((J681+J683)/2)),ABS(Q682/COS(S682)))</f>
        <v>0</v>
      </c>
      <c r="U682" s="66">
        <f>IF(O682+0.0000001&lt;0,S682*180/PI()+180,(IF(R682+0.0000001&lt;0,S682*180/PI()+360,S682*180/PI())))</f>
        <v>90</v>
      </c>
      <c r="V682" s="57">
        <f>T682*1.85532</f>
        <v>0</v>
      </c>
      <c r="W682" s="57"/>
      <c r="X682" s="67"/>
      <c r="Y682" s="57">
        <f>V682*(1+X682/100)</f>
        <v>0</v>
      </c>
      <c r="Z682" s="57"/>
      <c r="AA682" s="56" t="s">
        <v>54</v>
      </c>
      <c r="AB682" s="60"/>
      <c r="AC682" s="57"/>
    </row>
    <row r="683" spans="1:29" ht="12.95" customHeight="1">
      <c r="A683" s="51">
        <f t="shared" si="8"/>
        <v>339</v>
      </c>
      <c r="B683" s="52" t="s">
        <v>55</v>
      </c>
      <c r="C683" s="53"/>
      <c r="D683" s="81"/>
      <c r="E683" s="54"/>
      <c r="F683" s="53"/>
      <c r="G683" s="81"/>
      <c r="H683" s="54"/>
      <c r="I683" s="55">
        <f>IF(OR(C683&lt;0,D683&lt;0),C683-ABS(D683)/60,C683+ABS(D683)/60)</f>
        <v>0</v>
      </c>
      <c r="J683" s="55">
        <f>I683*PI()/180</f>
        <v>0</v>
      </c>
      <c r="K683" s="55">
        <f>SIN(J683)</f>
        <v>0</v>
      </c>
      <c r="L683" s="55">
        <f>3437.747*(LN(TAN(PI()/4+J683/2))-EE*K683-(EE^2)*(K683^3)/3)</f>
        <v>-3.8166658722360578E-13</v>
      </c>
      <c r="M683" s="55">
        <f>AA*(1-1/4*EE-3/64*EE^2-5/256*EE^3)*J683-AA*(3/8*EE+3/32*EE^2+45/1024*EE^3)*SIN(2*J683)+AA*(15/256*EE^2+45/1024*EE^3)*SIN(4*J683)</f>
        <v>0</v>
      </c>
      <c r="N683" s="55">
        <f>IF(OR(F683&lt;0,G683&lt;0),60*F683-ABS(G683),60*F683+ABS(G683))</f>
        <v>0</v>
      </c>
      <c r="O683" s="55"/>
      <c r="P683" s="55"/>
      <c r="Q683" s="55"/>
      <c r="R683" s="55"/>
      <c r="S683" s="55"/>
      <c r="T683" s="55"/>
      <c r="U683" s="56"/>
      <c r="V683" s="57"/>
      <c r="W683" s="57">
        <f>W681+V682</f>
        <v>0</v>
      </c>
      <c r="X683" s="58"/>
      <c r="Y683" s="57"/>
      <c r="Z683" s="57">
        <f>Z681+Y682</f>
        <v>0</v>
      </c>
      <c r="AA683" s="59"/>
      <c r="AB683" s="60">
        <f>IF(AA682=AA680,AB681+Y682,Y682)</f>
        <v>0</v>
      </c>
      <c r="AC683" s="57" t="str">
        <f>IF(AA682=AA684,"",AB683)</f>
        <v/>
      </c>
    </row>
    <row r="684" spans="1:29" ht="12.95" customHeight="1">
      <c r="A684" s="65"/>
      <c r="B684" s="52"/>
      <c r="C684" s="53"/>
      <c r="D684" s="81"/>
      <c r="E684" s="54"/>
      <c r="F684" s="53"/>
      <c r="G684" s="81"/>
      <c r="H684" s="54"/>
      <c r="I684" s="55"/>
      <c r="J684" s="55"/>
      <c r="K684" s="55"/>
      <c r="L684" s="55"/>
      <c r="M684" s="55"/>
      <c r="N684" s="55"/>
      <c r="O684" s="55">
        <f>I685-I683</f>
        <v>0</v>
      </c>
      <c r="P684" s="55">
        <f>L685-L683</f>
        <v>0</v>
      </c>
      <c r="Q684" s="55">
        <f>M685-M683</f>
        <v>0</v>
      </c>
      <c r="R684" s="55">
        <f>IF(ABS(N685-N683)&gt;180*60,ABS(N685-N683)-360*60,N685-N683)</f>
        <v>0</v>
      </c>
      <c r="S684" s="55">
        <f>IF(P684=0,PI()/2,ATAN(R684/P684))</f>
        <v>1.5707963267948966</v>
      </c>
      <c r="T684" s="55">
        <f>IF(O684=0,ABS(R684*COS((J683+J685)/2)),ABS(Q684/COS(S684)))</f>
        <v>0</v>
      </c>
      <c r="U684" s="66">
        <f>IF(O684+0.0000001&lt;0,S684*180/PI()+180,(IF(R684+0.0000001&lt;0,S684*180/PI()+360,S684*180/PI())))</f>
        <v>90</v>
      </c>
      <c r="V684" s="57">
        <f>T684*1.85532</f>
        <v>0</v>
      </c>
      <c r="W684" s="57"/>
      <c r="X684" s="67"/>
      <c r="Y684" s="57">
        <f>V684*(1+X684/100)</f>
        <v>0</v>
      </c>
      <c r="Z684" s="57"/>
      <c r="AA684" s="56" t="s">
        <v>54</v>
      </c>
      <c r="AB684" s="60"/>
      <c r="AC684" s="57"/>
    </row>
    <row r="685" spans="1:29" ht="12.95" customHeight="1">
      <c r="A685" s="51">
        <f t="shared" si="8"/>
        <v>340</v>
      </c>
      <c r="B685" s="52" t="s">
        <v>55</v>
      </c>
      <c r="C685" s="53"/>
      <c r="D685" s="81"/>
      <c r="E685" s="54"/>
      <c r="F685" s="53"/>
      <c r="G685" s="81"/>
      <c r="H685" s="54"/>
      <c r="I685" s="55">
        <f>IF(OR(C685&lt;0,D685&lt;0),C685-ABS(D685)/60,C685+ABS(D685)/60)</f>
        <v>0</v>
      </c>
      <c r="J685" s="55">
        <f>I685*PI()/180</f>
        <v>0</v>
      </c>
      <c r="K685" s="55">
        <f>SIN(J685)</f>
        <v>0</v>
      </c>
      <c r="L685" s="55">
        <f>3437.747*(LN(TAN(PI()/4+J685/2))-EE*K685-(EE^2)*(K685^3)/3)</f>
        <v>-3.8166658722360578E-13</v>
      </c>
      <c r="M685" s="55">
        <f>AA*(1-1/4*EE-3/64*EE^2-5/256*EE^3)*J685-AA*(3/8*EE+3/32*EE^2+45/1024*EE^3)*SIN(2*J685)+AA*(15/256*EE^2+45/1024*EE^3)*SIN(4*J685)</f>
        <v>0</v>
      </c>
      <c r="N685" s="55">
        <f>IF(OR(F685&lt;0,G685&lt;0),60*F685-ABS(G685),60*F685+ABS(G685))</f>
        <v>0</v>
      </c>
      <c r="O685" s="55"/>
      <c r="P685" s="55"/>
      <c r="Q685" s="55"/>
      <c r="R685" s="55"/>
      <c r="S685" s="55"/>
      <c r="T685" s="55"/>
      <c r="U685" s="56"/>
      <c r="V685" s="57"/>
      <c r="W685" s="57">
        <f>W683+V684</f>
        <v>0</v>
      </c>
      <c r="X685" s="58"/>
      <c r="Y685" s="57"/>
      <c r="Z685" s="57">
        <f>Z683+Y684</f>
        <v>0</v>
      </c>
      <c r="AA685" s="59"/>
      <c r="AB685" s="60">
        <f>IF(AA684=AA682,AB683+Y684,Y684)</f>
        <v>0</v>
      </c>
      <c r="AC685" s="57" t="str">
        <f>IF(AA684=AA686,"",AB685)</f>
        <v/>
      </c>
    </row>
    <row r="686" spans="1:29" ht="12.95" customHeight="1">
      <c r="A686" s="65"/>
      <c r="B686" s="52"/>
      <c r="C686" s="53"/>
      <c r="D686" s="81"/>
      <c r="E686" s="54"/>
      <c r="F686" s="53"/>
      <c r="G686" s="81"/>
      <c r="H686" s="54"/>
      <c r="I686" s="55"/>
      <c r="J686" s="55"/>
      <c r="K686" s="55"/>
      <c r="L686" s="55"/>
      <c r="M686" s="55"/>
      <c r="N686" s="55"/>
      <c r="O686" s="55">
        <f>I687-I685</f>
        <v>0</v>
      </c>
      <c r="P686" s="55">
        <f>L687-L685</f>
        <v>0</v>
      </c>
      <c r="Q686" s="55">
        <f>M687-M685</f>
        <v>0</v>
      </c>
      <c r="R686" s="55">
        <f>IF(ABS(N687-N685)&gt;180*60,ABS(N687-N685)-360*60,N687-N685)</f>
        <v>0</v>
      </c>
      <c r="S686" s="55">
        <f>IF(P686=0,PI()/2,ATAN(R686/P686))</f>
        <v>1.5707963267948966</v>
      </c>
      <c r="T686" s="55">
        <f>IF(O686=0,ABS(R686*COS((J685+J687)/2)),ABS(Q686/COS(S686)))</f>
        <v>0</v>
      </c>
      <c r="U686" s="66">
        <f>IF(O686+0.0000001&lt;0,S686*180/PI()+180,(IF(R686+0.0000001&lt;0,S686*180/PI()+360,S686*180/PI())))</f>
        <v>90</v>
      </c>
      <c r="V686" s="57">
        <f>T686*1.85532</f>
        <v>0</v>
      </c>
      <c r="W686" s="57"/>
      <c r="X686" s="67"/>
      <c r="Y686" s="57">
        <f>V686*(1+X686/100)</f>
        <v>0</v>
      </c>
      <c r="Z686" s="57"/>
      <c r="AA686" s="56" t="s">
        <v>54</v>
      </c>
      <c r="AB686" s="60"/>
      <c r="AC686" s="57"/>
    </row>
    <row r="687" spans="1:29" ht="12.95" customHeight="1">
      <c r="A687" s="51">
        <f t="shared" si="8"/>
        <v>341</v>
      </c>
      <c r="B687" s="52" t="s">
        <v>55</v>
      </c>
      <c r="C687" s="53"/>
      <c r="D687" s="81"/>
      <c r="E687" s="54"/>
      <c r="F687" s="53"/>
      <c r="G687" s="81"/>
      <c r="H687" s="54"/>
      <c r="I687" s="55">
        <f>IF(OR(C687&lt;0,D687&lt;0),C687-ABS(D687)/60,C687+ABS(D687)/60)</f>
        <v>0</v>
      </c>
      <c r="J687" s="55">
        <f>I687*PI()/180</f>
        <v>0</v>
      </c>
      <c r="K687" s="55">
        <f>SIN(J687)</f>
        <v>0</v>
      </c>
      <c r="L687" s="55">
        <f>3437.747*(LN(TAN(PI()/4+J687/2))-EE*K687-(EE^2)*(K687^3)/3)</f>
        <v>-3.8166658722360578E-13</v>
      </c>
      <c r="M687" s="55">
        <f>AA*(1-1/4*EE-3/64*EE^2-5/256*EE^3)*J687-AA*(3/8*EE+3/32*EE^2+45/1024*EE^3)*SIN(2*J687)+AA*(15/256*EE^2+45/1024*EE^3)*SIN(4*J687)</f>
        <v>0</v>
      </c>
      <c r="N687" s="55">
        <f>IF(OR(F687&lt;0,G687&lt;0),60*F687-ABS(G687),60*F687+ABS(G687))</f>
        <v>0</v>
      </c>
      <c r="O687" s="55"/>
      <c r="P687" s="55"/>
      <c r="Q687" s="55"/>
      <c r="R687" s="55"/>
      <c r="S687" s="55"/>
      <c r="T687" s="55"/>
      <c r="U687" s="56"/>
      <c r="V687" s="57"/>
      <c r="W687" s="57">
        <f>W685+V686</f>
        <v>0</v>
      </c>
      <c r="X687" s="58"/>
      <c r="Y687" s="57"/>
      <c r="Z687" s="57">
        <f>Z685+Y686</f>
        <v>0</v>
      </c>
      <c r="AA687" s="59"/>
      <c r="AB687" s="60">
        <f>IF(AA686=AA684,AB685+Y686,Y686)</f>
        <v>0</v>
      </c>
      <c r="AC687" s="57" t="str">
        <f>IF(AA686=AA688,"",AB687)</f>
        <v/>
      </c>
    </row>
    <row r="688" spans="1:29" ht="12.95" customHeight="1">
      <c r="A688" s="65"/>
      <c r="B688" s="52"/>
      <c r="C688" s="53"/>
      <c r="D688" s="81"/>
      <c r="E688" s="54"/>
      <c r="F688" s="53"/>
      <c r="G688" s="81"/>
      <c r="H688" s="54"/>
      <c r="I688" s="55"/>
      <c r="J688" s="55"/>
      <c r="K688" s="55"/>
      <c r="L688" s="55"/>
      <c r="M688" s="55"/>
      <c r="N688" s="55"/>
      <c r="O688" s="55">
        <f>I689-I687</f>
        <v>0</v>
      </c>
      <c r="P688" s="55">
        <f>L689-L687</f>
        <v>0</v>
      </c>
      <c r="Q688" s="55">
        <f>M689-M687</f>
        <v>0</v>
      </c>
      <c r="R688" s="55">
        <f>IF(ABS(N689-N687)&gt;180*60,ABS(N689-N687)-360*60,N689-N687)</f>
        <v>0</v>
      </c>
      <c r="S688" s="55">
        <f>IF(P688=0,PI()/2,ATAN(R688/P688))</f>
        <v>1.5707963267948966</v>
      </c>
      <c r="T688" s="55">
        <f>IF(O688=0,ABS(R688*COS((J687+J689)/2)),ABS(Q688/COS(S688)))</f>
        <v>0</v>
      </c>
      <c r="U688" s="66">
        <f>IF(O688+0.0000001&lt;0,S688*180/PI()+180,(IF(R688+0.0000001&lt;0,S688*180/PI()+360,S688*180/PI())))</f>
        <v>90</v>
      </c>
      <c r="V688" s="57">
        <f>T688*1.85532</f>
        <v>0</v>
      </c>
      <c r="W688" s="57"/>
      <c r="X688" s="67"/>
      <c r="Y688" s="57">
        <f>V688*(1+X688/100)</f>
        <v>0</v>
      </c>
      <c r="Z688" s="57"/>
      <c r="AA688" s="56" t="s">
        <v>54</v>
      </c>
      <c r="AB688" s="60"/>
      <c r="AC688" s="57"/>
    </row>
    <row r="689" spans="1:29" ht="12.95" customHeight="1">
      <c r="A689" s="51">
        <f t="shared" si="8"/>
        <v>342</v>
      </c>
      <c r="B689" s="52" t="s">
        <v>55</v>
      </c>
      <c r="C689" s="53"/>
      <c r="D689" s="81"/>
      <c r="E689" s="54"/>
      <c r="F689" s="53"/>
      <c r="G689" s="81"/>
      <c r="H689" s="54"/>
      <c r="I689" s="55">
        <f>IF(OR(C689&lt;0,D689&lt;0),C689-ABS(D689)/60,C689+ABS(D689)/60)</f>
        <v>0</v>
      </c>
      <c r="J689" s="55">
        <f>I689*PI()/180</f>
        <v>0</v>
      </c>
      <c r="K689" s="55">
        <f>SIN(J689)</f>
        <v>0</v>
      </c>
      <c r="L689" s="55">
        <f>3437.747*(LN(TAN(PI()/4+J689/2))-EE*K689-(EE^2)*(K689^3)/3)</f>
        <v>-3.8166658722360578E-13</v>
      </c>
      <c r="M689" s="55">
        <f>AA*(1-1/4*EE-3/64*EE^2-5/256*EE^3)*J689-AA*(3/8*EE+3/32*EE^2+45/1024*EE^3)*SIN(2*J689)+AA*(15/256*EE^2+45/1024*EE^3)*SIN(4*J689)</f>
        <v>0</v>
      </c>
      <c r="N689" s="55">
        <f>IF(OR(F689&lt;0,G689&lt;0),60*F689-ABS(G689),60*F689+ABS(G689))</f>
        <v>0</v>
      </c>
      <c r="O689" s="55"/>
      <c r="P689" s="55"/>
      <c r="Q689" s="55"/>
      <c r="R689" s="55"/>
      <c r="S689" s="55"/>
      <c r="T689" s="55"/>
      <c r="U689" s="56"/>
      <c r="V689" s="57"/>
      <c r="W689" s="57">
        <f>W687+V688</f>
        <v>0</v>
      </c>
      <c r="X689" s="58"/>
      <c r="Y689" s="57"/>
      <c r="Z689" s="57">
        <f>Z687+Y688</f>
        <v>0</v>
      </c>
      <c r="AA689" s="59"/>
      <c r="AB689" s="60">
        <f>IF(AA688=AA686,AB687+Y688,Y688)</f>
        <v>0</v>
      </c>
      <c r="AC689" s="57" t="str">
        <f>IF(AA688=AA690,"",AB689)</f>
        <v/>
      </c>
    </row>
    <row r="690" spans="1:29" ht="12.95" customHeight="1">
      <c r="A690" s="65"/>
      <c r="B690" s="52"/>
      <c r="C690" s="53"/>
      <c r="D690" s="81"/>
      <c r="E690" s="54"/>
      <c r="F690" s="53"/>
      <c r="G690" s="81"/>
      <c r="H690" s="54"/>
      <c r="I690" s="55"/>
      <c r="J690" s="55"/>
      <c r="K690" s="55"/>
      <c r="L690" s="55"/>
      <c r="M690" s="55"/>
      <c r="N690" s="55"/>
      <c r="O690" s="55">
        <f>I691-I689</f>
        <v>0</v>
      </c>
      <c r="P690" s="55">
        <f>L691-L689</f>
        <v>0</v>
      </c>
      <c r="Q690" s="55">
        <f>M691-M689</f>
        <v>0</v>
      </c>
      <c r="R690" s="55">
        <f>IF(ABS(N691-N689)&gt;180*60,ABS(N691-N689)-360*60,N691-N689)</f>
        <v>0</v>
      </c>
      <c r="S690" s="55">
        <f>IF(P690=0,PI()/2,ATAN(R690/P690))</f>
        <v>1.5707963267948966</v>
      </c>
      <c r="T690" s="55">
        <f>IF(O690=0,ABS(R690*COS((J689+J691)/2)),ABS(Q690/COS(S690)))</f>
        <v>0</v>
      </c>
      <c r="U690" s="66">
        <f>IF(O690+0.0000001&lt;0,S690*180/PI()+180,(IF(R690+0.0000001&lt;0,S690*180/PI()+360,S690*180/PI())))</f>
        <v>90</v>
      </c>
      <c r="V690" s="57">
        <f>T690*1.85532</f>
        <v>0</v>
      </c>
      <c r="W690" s="57"/>
      <c r="X690" s="67"/>
      <c r="Y690" s="57">
        <f>V690*(1+X690/100)</f>
        <v>0</v>
      </c>
      <c r="Z690" s="57"/>
      <c r="AA690" s="56" t="s">
        <v>54</v>
      </c>
      <c r="AB690" s="60"/>
      <c r="AC690" s="57"/>
    </row>
    <row r="691" spans="1:29" ht="12.95" customHeight="1">
      <c r="A691" s="51">
        <f t="shared" si="8"/>
        <v>343</v>
      </c>
      <c r="B691" s="52" t="s">
        <v>55</v>
      </c>
      <c r="C691" s="53"/>
      <c r="D691" s="81"/>
      <c r="E691" s="54"/>
      <c r="F691" s="53"/>
      <c r="G691" s="81"/>
      <c r="H691" s="54"/>
      <c r="I691" s="55">
        <f>IF(OR(C691&lt;0,D691&lt;0),C691-ABS(D691)/60,C691+ABS(D691)/60)</f>
        <v>0</v>
      </c>
      <c r="J691" s="55">
        <f>I691*PI()/180</f>
        <v>0</v>
      </c>
      <c r="K691" s="55">
        <f>SIN(J691)</f>
        <v>0</v>
      </c>
      <c r="L691" s="55">
        <f>3437.747*(LN(TAN(PI()/4+J691/2))-EE*K691-(EE^2)*(K691^3)/3)</f>
        <v>-3.8166658722360578E-13</v>
      </c>
      <c r="M691" s="55">
        <f>AA*(1-1/4*EE-3/64*EE^2-5/256*EE^3)*J691-AA*(3/8*EE+3/32*EE^2+45/1024*EE^3)*SIN(2*J691)+AA*(15/256*EE^2+45/1024*EE^3)*SIN(4*J691)</f>
        <v>0</v>
      </c>
      <c r="N691" s="55">
        <f>IF(OR(F691&lt;0,G691&lt;0),60*F691-ABS(G691),60*F691+ABS(G691))</f>
        <v>0</v>
      </c>
      <c r="O691" s="55"/>
      <c r="P691" s="55"/>
      <c r="Q691" s="55"/>
      <c r="R691" s="55"/>
      <c r="S691" s="55"/>
      <c r="T691" s="55"/>
      <c r="U691" s="56"/>
      <c r="V691" s="57"/>
      <c r="W691" s="57">
        <f>W689+V690</f>
        <v>0</v>
      </c>
      <c r="X691" s="58"/>
      <c r="Y691" s="57"/>
      <c r="Z691" s="57">
        <f>Z689+Y690</f>
        <v>0</v>
      </c>
      <c r="AA691" s="59"/>
      <c r="AB691" s="60">
        <f>IF(AA690=AA688,AB689+Y690,Y690)</f>
        <v>0</v>
      </c>
      <c r="AC691" s="57" t="str">
        <f>IF(AA690=AA692,"",AB691)</f>
        <v/>
      </c>
    </row>
    <row r="692" spans="1:29" ht="12.95" customHeight="1">
      <c r="A692" s="65"/>
      <c r="B692" s="52"/>
      <c r="C692" s="53"/>
      <c r="D692" s="81"/>
      <c r="E692" s="54"/>
      <c r="F692" s="53"/>
      <c r="G692" s="81"/>
      <c r="H692" s="54"/>
      <c r="I692" s="55"/>
      <c r="J692" s="55"/>
      <c r="K692" s="55"/>
      <c r="L692" s="55"/>
      <c r="M692" s="55"/>
      <c r="N692" s="55"/>
      <c r="O692" s="55">
        <f>I693-I691</f>
        <v>0</v>
      </c>
      <c r="P692" s="55">
        <f>L693-L691</f>
        <v>0</v>
      </c>
      <c r="Q692" s="55">
        <f>M693-M691</f>
        <v>0</v>
      </c>
      <c r="R692" s="55">
        <f>IF(ABS(N693-N691)&gt;180*60,ABS(N693-N691)-360*60,N693-N691)</f>
        <v>0</v>
      </c>
      <c r="S692" s="55">
        <f>IF(P692=0,PI()/2,ATAN(R692/P692))</f>
        <v>1.5707963267948966</v>
      </c>
      <c r="T692" s="55">
        <f>IF(O692=0,ABS(R692*COS((J691+J693)/2)),ABS(Q692/COS(S692)))</f>
        <v>0</v>
      </c>
      <c r="U692" s="66">
        <f>IF(O692+0.0000001&lt;0,S692*180/PI()+180,(IF(R692+0.0000001&lt;0,S692*180/PI()+360,S692*180/PI())))</f>
        <v>90</v>
      </c>
      <c r="V692" s="57">
        <f>T692*1.85532</f>
        <v>0</v>
      </c>
      <c r="W692" s="57"/>
      <c r="X692" s="67"/>
      <c r="Y692" s="57">
        <f>V692*(1+X692/100)</f>
        <v>0</v>
      </c>
      <c r="Z692" s="57"/>
      <c r="AA692" s="56" t="s">
        <v>54</v>
      </c>
      <c r="AB692" s="60"/>
      <c r="AC692" s="57"/>
    </row>
    <row r="693" spans="1:29" ht="12.95" customHeight="1">
      <c r="A693" s="51">
        <f t="shared" si="8"/>
        <v>344</v>
      </c>
      <c r="B693" s="52" t="s">
        <v>55</v>
      </c>
      <c r="C693" s="53"/>
      <c r="D693" s="81"/>
      <c r="E693" s="54"/>
      <c r="F693" s="53"/>
      <c r="G693" s="81"/>
      <c r="H693" s="54"/>
      <c r="I693" s="55">
        <f>IF(OR(C693&lt;0,D693&lt;0),C693-ABS(D693)/60,C693+ABS(D693)/60)</f>
        <v>0</v>
      </c>
      <c r="J693" s="55">
        <f>I693*PI()/180</f>
        <v>0</v>
      </c>
      <c r="K693" s="55">
        <f>SIN(J693)</f>
        <v>0</v>
      </c>
      <c r="L693" s="55">
        <f>3437.747*(LN(TAN(PI()/4+J693/2))-EE*K693-(EE^2)*(K693^3)/3)</f>
        <v>-3.8166658722360578E-13</v>
      </c>
      <c r="M693" s="55">
        <f>AA*(1-1/4*EE-3/64*EE^2-5/256*EE^3)*J693-AA*(3/8*EE+3/32*EE^2+45/1024*EE^3)*SIN(2*J693)+AA*(15/256*EE^2+45/1024*EE^3)*SIN(4*J693)</f>
        <v>0</v>
      </c>
      <c r="N693" s="55">
        <f>IF(OR(F693&lt;0,G693&lt;0),60*F693-ABS(G693),60*F693+ABS(G693))</f>
        <v>0</v>
      </c>
      <c r="O693" s="55"/>
      <c r="P693" s="55"/>
      <c r="Q693" s="55"/>
      <c r="R693" s="55"/>
      <c r="S693" s="55"/>
      <c r="T693" s="55"/>
      <c r="U693" s="56"/>
      <c r="V693" s="57"/>
      <c r="W693" s="57">
        <f>W691+V692</f>
        <v>0</v>
      </c>
      <c r="X693" s="58"/>
      <c r="Y693" s="57"/>
      <c r="Z693" s="57">
        <f>Z691+Y692</f>
        <v>0</v>
      </c>
      <c r="AA693" s="59"/>
      <c r="AB693" s="60">
        <f>IF(AA692=AA690,AB691+Y692,Y692)</f>
        <v>0</v>
      </c>
      <c r="AC693" s="57" t="str">
        <f>IF(AA692=AA694,"",AB693)</f>
        <v/>
      </c>
    </row>
    <row r="694" spans="1:29" ht="12.95" customHeight="1">
      <c r="A694" s="65"/>
      <c r="B694" s="52"/>
      <c r="C694" s="53"/>
      <c r="D694" s="81"/>
      <c r="E694" s="54"/>
      <c r="F694" s="53"/>
      <c r="G694" s="81"/>
      <c r="H694" s="54"/>
      <c r="I694" s="55"/>
      <c r="J694" s="55"/>
      <c r="K694" s="55"/>
      <c r="L694" s="55"/>
      <c r="M694" s="55"/>
      <c r="N694" s="55"/>
      <c r="O694" s="55">
        <f>I695-I693</f>
        <v>0</v>
      </c>
      <c r="P694" s="55">
        <f>L695-L693</f>
        <v>0</v>
      </c>
      <c r="Q694" s="55">
        <f>M695-M693</f>
        <v>0</v>
      </c>
      <c r="R694" s="55">
        <f>IF(ABS(N695-N693)&gt;180*60,ABS(N695-N693)-360*60,N695-N693)</f>
        <v>0</v>
      </c>
      <c r="S694" s="55">
        <f>IF(P694=0,PI()/2,ATAN(R694/P694))</f>
        <v>1.5707963267948966</v>
      </c>
      <c r="T694" s="55">
        <f>IF(O694=0,ABS(R694*COS((J693+J695)/2)),ABS(Q694/COS(S694)))</f>
        <v>0</v>
      </c>
      <c r="U694" s="66">
        <f>IF(O694+0.0000001&lt;0,S694*180/PI()+180,(IF(R694+0.0000001&lt;0,S694*180/PI()+360,S694*180/PI())))</f>
        <v>90</v>
      </c>
      <c r="V694" s="57">
        <f>T694*1.85532</f>
        <v>0</v>
      </c>
      <c r="W694" s="57"/>
      <c r="X694" s="67"/>
      <c r="Y694" s="57">
        <f>V694*(1+X694/100)</f>
        <v>0</v>
      </c>
      <c r="Z694" s="57"/>
      <c r="AA694" s="56" t="s">
        <v>54</v>
      </c>
      <c r="AB694" s="60"/>
      <c r="AC694" s="57"/>
    </row>
    <row r="695" spans="1:29" ht="12.95" customHeight="1">
      <c r="A695" s="51">
        <f t="shared" si="8"/>
        <v>345</v>
      </c>
      <c r="B695" s="52" t="s">
        <v>55</v>
      </c>
      <c r="C695" s="53"/>
      <c r="D695" s="81"/>
      <c r="E695" s="54"/>
      <c r="F695" s="53"/>
      <c r="G695" s="81"/>
      <c r="H695" s="54"/>
      <c r="I695" s="55">
        <f>IF(OR(C695&lt;0,D695&lt;0),C695-ABS(D695)/60,C695+ABS(D695)/60)</f>
        <v>0</v>
      </c>
      <c r="J695" s="55">
        <f>I695*PI()/180</f>
        <v>0</v>
      </c>
      <c r="K695" s="55">
        <f>SIN(J695)</f>
        <v>0</v>
      </c>
      <c r="L695" s="55">
        <f>3437.747*(LN(TAN(PI()/4+J695/2))-EE*K695-(EE^2)*(K695^3)/3)</f>
        <v>-3.8166658722360578E-13</v>
      </c>
      <c r="M695" s="55">
        <f>AA*(1-1/4*EE-3/64*EE^2-5/256*EE^3)*J695-AA*(3/8*EE+3/32*EE^2+45/1024*EE^3)*SIN(2*J695)+AA*(15/256*EE^2+45/1024*EE^3)*SIN(4*J695)</f>
        <v>0</v>
      </c>
      <c r="N695" s="55">
        <f>IF(OR(F695&lt;0,G695&lt;0),60*F695-ABS(G695),60*F695+ABS(G695))</f>
        <v>0</v>
      </c>
      <c r="O695" s="55"/>
      <c r="P695" s="55"/>
      <c r="Q695" s="55"/>
      <c r="R695" s="55"/>
      <c r="S695" s="55"/>
      <c r="T695" s="55"/>
      <c r="U695" s="56"/>
      <c r="V695" s="57"/>
      <c r="W695" s="57">
        <f>W693+V694</f>
        <v>0</v>
      </c>
      <c r="X695" s="58"/>
      <c r="Y695" s="57"/>
      <c r="Z695" s="57">
        <f>Z693+Y694</f>
        <v>0</v>
      </c>
      <c r="AA695" s="59"/>
      <c r="AB695" s="60">
        <f>IF(AA694=AA692,AB693+Y694,Y694)</f>
        <v>0</v>
      </c>
      <c r="AC695" s="57" t="str">
        <f>IF(AA694=AA696,"",AB695)</f>
        <v/>
      </c>
    </row>
    <row r="696" spans="1:29" ht="12.95" customHeight="1">
      <c r="A696" s="65"/>
      <c r="B696" s="52"/>
      <c r="C696" s="53"/>
      <c r="D696" s="81"/>
      <c r="E696" s="54"/>
      <c r="F696" s="53"/>
      <c r="G696" s="81"/>
      <c r="H696" s="54"/>
      <c r="I696" s="55"/>
      <c r="J696" s="55"/>
      <c r="K696" s="55"/>
      <c r="L696" s="55"/>
      <c r="M696" s="55"/>
      <c r="N696" s="55"/>
      <c r="O696" s="55">
        <f>I697-I695</f>
        <v>0</v>
      </c>
      <c r="P696" s="55">
        <f>L697-L695</f>
        <v>0</v>
      </c>
      <c r="Q696" s="55">
        <f>M697-M695</f>
        <v>0</v>
      </c>
      <c r="R696" s="55">
        <f>IF(ABS(N697-N695)&gt;180*60,ABS(N697-N695)-360*60,N697-N695)</f>
        <v>0</v>
      </c>
      <c r="S696" s="55">
        <f>IF(P696=0,PI()/2,ATAN(R696/P696))</f>
        <v>1.5707963267948966</v>
      </c>
      <c r="T696" s="55">
        <f>IF(O696=0,ABS(R696*COS((J695+J697)/2)),ABS(Q696/COS(S696)))</f>
        <v>0</v>
      </c>
      <c r="U696" s="66">
        <f>IF(O696+0.0000001&lt;0,S696*180/PI()+180,(IF(R696+0.0000001&lt;0,S696*180/PI()+360,S696*180/PI())))</f>
        <v>90</v>
      </c>
      <c r="V696" s="57">
        <f>T696*1.85532</f>
        <v>0</v>
      </c>
      <c r="W696" s="57"/>
      <c r="X696" s="67"/>
      <c r="Y696" s="57">
        <f>V696*(1+X696/100)</f>
        <v>0</v>
      </c>
      <c r="Z696" s="57"/>
      <c r="AA696" s="56" t="s">
        <v>54</v>
      </c>
      <c r="AB696" s="60"/>
      <c r="AC696" s="57"/>
    </row>
    <row r="697" spans="1:29" ht="12.95" customHeight="1">
      <c r="A697" s="51">
        <f t="shared" si="8"/>
        <v>346</v>
      </c>
      <c r="B697" s="52" t="s">
        <v>55</v>
      </c>
      <c r="C697" s="53"/>
      <c r="D697" s="81"/>
      <c r="E697" s="54"/>
      <c r="F697" s="53"/>
      <c r="G697" s="81"/>
      <c r="H697" s="54"/>
      <c r="I697" s="55">
        <f>IF(OR(C697&lt;0,D697&lt;0),C697-ABS(D697)/60,C697+ABS(D697)/60)</f>
        <v>0</v>
      </c>
      <c r="J697" s="55">
        <f>I697*PI()/180</f>
        <v>0</v>
      </c>
      <c r="K697" s="55">
        <f>SIN(J697)</f>
        <v>0</v>
      </c>
      <c r="L697" s="55">
        <f>3437.747*(LN(TAN(PI()/4+J697/2))-EE*K697-(EE^2)*(K697^3)/3)</f>
        <v>-3.8166658722360578E-13</v>
      </c>
      <c r="M697" s="55">
        <f>AA*(1-1/4*EE-3/64*EE^2-5/256*EE^3)*J697-AA*(3/8*EE+3/32*EE^2+45/1024*EE^3)*SIN(2*J697)+AA*(15/256*EE^2+45/1024*EE^3)*SIN(4*J697)</f>
        <v>0</v>
      </c>
      <c r="N697" s="55">
        <f>IF(OR(F697&lt;0,G697&lt;0),60*F697-ABS(G697),60*F697+ABS(G697))</f>
        <v>0</v>
      </c>
      <c r="O697" s="55"/>
      <c r="P697" s="55"/>
      <c r="Q697" s="55"/>
      <c r="R697" s="55"/>
      <c r="S697" s="55"/>
      <c r="T697" s="55"/>
      <c r="U697" s="56"/>
      <c r="V697" s="57"/>
      <c r="W697" s="57">
        <f>W695+V696</f>
        <v>0</v>
      </c>
      <c r="X697" s="58"/>
      <c r="Y697" s="57"/>
      <c r="Z697" s="57">
        <f>Z695+Y696</f>
        <v>0</v>
      </c>
      <c r="AA697" s="59"/>
      <c r="AB697" s="60">
        <f>IF(AA696=AA694,AB695+Y696,Y696)</f>
        <v>0</v>
      </c>
      <c r="AC697" s="57" t="str">
        <f>IF(AA696=AA698,"",AB697)</f>
        <v/>
      </c>
    </row>
    <row r="698" spans="1:29" ht="12.95" customHeight="1">
      <c r="A698" s="65"/>
      <c r="B698" s="52"/>
      <c r="C698" s="53"/>
      <c r="D698" s="81"/>
      <c r="E698" s="54"/>
      <c r="F698" s="53"/>
      <c r="G698" s="81"/>
      <c r="H698" s="54"/>
      <c r="I698" s="55"/>
      <c r="J698" s="55"/>
      <c r="K698" s="55"/>
      <c r="L698" s="55"/>
      <c r="M698" s="55"/>
      <c r="N698" s="55"/>
      <c r="O698" s="55">
        <f>I699-I697</f>
        <v>0</v>
      </c>
      <c r="P698" s="55">
        <f>L699-L697</f>
        <v>0</v>
      </c>
      <c r="Q698" s="55">
        <f>M699-M697</f>
        <v>0</v>
      </c>
      <c r="R698" s="55">
        <f>IF(ABS(N699-N697)&gt;180*60,ABS(N699-N697)-360*60,N699-N697)</f>
        <v>0</v>
      </c>
      <c r="S698" s="55">
        <f>IF(P698=0,PI()/2,ATAN(R698/P698))</f>
        <v>1.5707963267948966</v>
      </c>
      <c r="T698" s="55">
        <f>IF(O698=0,ABS(R698*COS((J697+J699)/2)),ABS(Q698/COS(S698)))</f>
        <v>0</v>
      </c>
      <c r="U698" s="66">
        <f>IF(O698+0.0000001&lt;0,S698*180/PI()+180,(IF(R698+0.0000001&lt;0,S698*180/PI()+360,S698*180/PI())))</f>
        <v>90</v>
      </c>
      <c r="V698" s="57">
        <f>T698*1.85532</f>
        <v>0</v>
      </c>
      <c r="W698" s="57"/>
      <c r="X698" s="67"/>
      <c r="Y698" s="57">
        <f>V698*(1+X698/100)</f>
        <v>0</v>
      </c>
      <c r="Z698" s="57"/>
      <c r="AA698" s="56" t="s">
        <v>54</v>
      </c>
      <c r="AB698" s="60"/>
      <c r="AC698" s="57"/>
    </row>
    <row r="699" spans="1:29" ht="12.95" customHeight="1">
      <c r="A699" s="51">
        <f t="shared" si="8"/>
        <v>347</v>
      </c>
      <c r="B699" s="52" t="s">
        <v>55</v>
      </c>
      <c r="C699" s="53"/>
      <c r="D699" s="81"/>
      <c r="E699" s="54"/>
      <c r="F699" s="53"/>
      <c r="G699" s="81"/>
      <c r="H699" s="54"/>
      <c r="I699" s="55">
        <f>IF(OR(C699&lt;0,D699&lt;0),C699-ABS(D699)/60,C699+ABS(D699)/60)</f>
        <v>0</v>
      </c>
      <c r="J699" s="55">
        <f>I699*PI()/180</f>
        <v>0</v>
      </c>
      <c r="K699" s="55">
        <f>SIN(J699)</f>
        <v>0</v>
      </c>
      <c r="L699" s="55">
        <f>3437.747*(LN(TAN(PI()/4+J699/2))-EE*K699-(EE^2)*(K699^3)/3)</f>
        <v>-3.8166658722360578E-13</v>
      </c>
      <c r="M699" s="55">
        <f>AA*(1-1/4*EE-3/64*EE^2-5/256*EE^3)*J699-AA*(3/8*EE+3/32*EE^2+45/1024*EE^3)*SIN(2*J699)+AA*(15/256*EE^2+45/1024*EE^3)*SIN(4*J699)</f>
        <v>0</v>
      </c>
      <c r="N699" s="55">
        <f>IF(OR(F699&lt;0,G699&lt;0),60*F699-ABS(G699),60*F699+ABS(G699))</f>
        <v>0</v>
      </c>
      <c r="O699" s="55"/>
      <c r="P699" s="55"/>
      <c r="Q699" s="55"/>
      <c r="R699" s="55"/>
      <c r="S699" s="55"/>
      <c r="T699" s="55"/>
      <c r="U699" s="56"/>
      <c r="V699" s="57"/>
      <c r="W699" s="57">
        <f>W697+V698</f>
        <v>0</v>
      </c>
      <c r="X699" s="58"/>
      <c r="Y699" s="57"/>
      <c r="Z699" s="57">
        <f>Z697+Y698</f>
        <v>0</v>
      </c>
      <c r="AA699" s="59"/>
      <c r="AB699" s="60">
        <f>IF(AA698=AA696,AB697+Y698,Y698)</f>
        <v>0</v>
      </c>
      <c r="AC699" s="57" t="str">
        <f>IF(AA698=AA700,"",AB699)</f>
        <v/>
      </c>
    </row>
    <row r="700" spans="1:29" ht="12.95" customHeight="1">
      <c r="A700" s="65"/>
      <c r="B700" s="52"/>
      <c r="C700" s="53"/>
      <c r="D700" s="81"/>
      <c r="E700" s="54"/>
      <c r="F700" s="53"/>
      <c r="G700" s="81"/>
      <c r="H700" s="54"/>
      <c r="I700" s="55"/>
      <c r="J700" s="55"/>
      <c r="K700" s="55"/>
      <c r="L700" s="55"/>
      <c r="M700" s="55"/>
      <c r="N700" s="55"/>
      <c r="O700" s="55">
        <f>I701-I699</f>
        <v>0</v>
      </c>
      <c r="P700" s="55">
        <f>L701-L699</f>
        <v>0</v>
      </c>
      <c r="Q700" s="55">
        <f>M701-M699</f>
        <v>0</v>
      </c>
      <c r="R700" s="55">
        <f>IF(ABS(N701-N699)&gt;180*60,ABS(N701-N699)-360*60,N701-N699)</f>
        <v>0</v>
      </c>
      <c r="S700" s="55">
        <f>IF(P700=0,PI()/2,ATAN(R700/P700))</f>
        <v>1.5707963267948966</v>
      </c>
      <c r="T700" s="55">
        <f>IF(O700=0,ABS(R700*COS((J699+J701)/2)),ABS(Q700/COS(S700)))</f>
        <v>0</v>
      </c>
      <c r="U700" s="66">
        <f>IF(O700+0.0000001&lt;0,S700*180/PI()+180,(IF(R700+0.0000001&lt;0,S700*180/PI()+360,S700*180/PI())))</f>
        <v>90</v>
      </c>
      <c r="V700" s="57">
        <f>T700*1.85532</f>
        <v>0</v>
      </c>
      <c r="W700" s="57"/>
      <c r="X700" s="67"/>
      <c r="Y700" s="57">
        <f>V700*(1+X700/100)</f>
        <v>0</v>
      </c>
      <c r="Z700" s="57"/>
      <c r="AA700" s="56" t="s">
        <v>54</v>
      </c>
      <c r="AB700" s="60"/>
      <c r="AC700" s="57"/>
    </row>
    <row r="701" spans="1:29" ht="12.95" customHeight="1">
      <c r="A701" s="51">
        <f t="shared" si="8"/>
        <v>348</v>
      </c>
      <c r="B701" s="52" t="s">
        <v>55</v>
      </c>
      <c r="C701" s="53"/>
      <c r="D701" s="81"/>
      <c r="E701" s="54"/>
      <c r="F701" s="53"/>
      <c r="G701" s="81"/>
      <c r="H701" s="54"/>
      <c r="I701" s="55">
        <f>IF(OR(C701&lt;0,D701&lt;0),C701-ABS(D701)/60,C701+ABS(D701)/60)</f>
        <v>0</v>
      </c>
      <c r="J701" s="55">
        <f>I701*PI()/180</f>
        <v>0</v>
      </c>
      <c r="K701" s="55">
        <f>SIN(J701)</f>
        <v>0</v>
      </c>
      <c r="L701" s="55">
        <f>3437.747*(LN(TAN(PI()/4+J701/2))-EE*K701-(EE^2)*(K701^3)/3)</f>
        <v>-3.8166658722360578E-13</v>
      </c>
      <c r="M701" s="55">
        <f>AA*(1-1/4*EE-3/64*EE^2-5/256*EE^3)*J701-AA*(3/8*EE+3/32*EE^2+45/1024*EE^3)*SIN(2*J701)+AA*(15/256*EE^2+45/1024*EE^3)*SIN(4*J701)</f>
        <v>0</v>
      </c>
      <c r="N701" s="55">
        <f>IF(OR(F701&lt;0,G701&lt;0),60*F701-ABS(G701),60*F701+ABS(G701))</f>
        <v>0</v>
      </c>
      <c r="O701" s="55"/>
      <c r="P701" s="55"/>
      <c r="Q701" s="55"/>
      <c r="R701" s="55"/>
      <c r="S701" s="55"/>
      <c r="T701" s="55"/>
      <c r="U701" s="56"/>
      <c r="V701" s="57"/>
      <c r="W701" s="57">
        <f>W699+V700</f>
        <v>0</v>
      </c>
      <c r="X701" s="58"/>
      <c r="Y701" s="57"/>
      <c r="Z701" s="57">
        <f>Z699+Y700</f>
        <v>0</v>
      </c>
      <c r="AA701" s="59"/>
      <c r="AB701" s="60">
        <f>IF(AA700=AA698,AB699+Y700,Y700)</f>
        <v>0</v>
      </c>
      <c r="AC701" s="57" t="str">
        <f>IF(AA700=AA702,"",AB701)</f>
        <v/>
      </c>
    </row>
    <row r="702" spans="1:29" ht="12.95" customHeight="1">
      <c r="A702" s="65"/>
      <c r="B702" s="52"/>
      <c r="C702" s="53"/>
      <c r="D702" s="81"/>
      <c r="E702" s="54"/>
      <c r="F702" s="53"/>
      <c r="G702" s="81"/>
      <c r="H702" s="54"/>
      <c r="I702" s="55"/>
      <c r="J702" s="55"/>
      <c r="K702" s="55"/>
      <c r="L702" s="55"/>
      <c r="M702" s="55"/>
      <c r="N702" s="55"/>
      <c r="O702" s="55">
        <f>I703-I701</f>
        <v>0</v>
      </c>
      <c r="P702" s="55">
        <f>L703-L701</f>
        <v>0</v>
      </c>
      <c r="Q702" s="55">
        <f>M703-M701</f>
        <v>0</v>
      </c>
      <c r="R702" s="55">
        <f>IF(ABS(N703-N701)&gt;180*60,ABS(N703-N701)-360*60,N703-N701)</f>
        <v>0</v>
      </c>
      <c r="S702" s="55">
        <f>IF(P702=0,PI()/2,ATAN(R702/P702))</f>
        <v>1.5707963267948966</v>
      </c>
      <c r="T702" s="55">
        <f>IF(O702=0,ABS(R702*COS((J701+J703)/2)),ABS(Q702/COS(S702)))</f>
        <v>0</v>
      </c>
      <c r="U702" s="66">
        <f>IF(O702+0.0000001&lt;0,S702*180/PI()+180,(IF(R702+0.0000001&lt;0,S702*180/PI()+360,S702*180/PI())))</f>
        <v>90</v>
      </c>
      <c r="V702" s="57">
        <f>T702*1.85532</f>
        <v>0</v>
      </c>
      <c r="W702" s="57"/>
      <c r="X702" s="67"/>
      <c r="Y702" s="57">
        <f>V702*(1+X702/100)</f>
        <v>0</v>
      </c>
      <c r="Z702" s="57"/>
      <c r="AA702" s="56" t="s">
        <v>54</v>
      </c>
      <c r="AB702" s="60"/>
      <c r="AC702" s="57"/>
    </row>
    <row r="703" spans="1:29" ht="12.95" customHeight="1">
      <c r="A703" s="51">
        <f t="shared" si="8"/>
        <v>349</v>
      </c>
      <c r="B703" s="52" t="s">
        <v>55</v>
      </c>
      <c r="C703" s="53"/>
      <c r="D703" s="81"/>
      <c r="E703" s="54"/>
      <c r="F703" s="53"/>
      <c r="G703" s="81"/>
      <c r="H703" s="54"/>
      <c r="I703" s="55">
        <f>IF(OR(C703&lt;0,D703&lt;0),C703-ABS(D703)/60,C703+ABS(D703)/60)</f>
        <v>0</v>
      </c>
      <c r="J703" s="55">
        <f>I703*PI()/180</f>
        <v>0</v>
      </c>
      <c r="K703" s="55">
        <f>SIN(J703)</f>
        <v>0</v>
      </c>
      <c r="L703" s="55">
        <f>3437.747*(LN(TAN(PI()/4+J703/2))-EE*K703-(EE^2)*(K703^3)/3)</f>
        <v>-3.8166658722360578E-13</v>
      </c>
      <c r="M703" s="55">
        <f>AA*(1-1/4*EE-3/64*EE^2-5/256*EE^3)*J703-AA*(3/8*EE+3/32*EE^2+45/1024*EE^3)*SIN(2*J703)+AA*(15/256*EE^2+45/1024*EE^3)*SIN(4*J703)</f>
        <v>0</v>
      </c>
      <c r="N703" s="55">
        <f>IF(OR(F703&lt;0,G703&lt;0),60*F703-ABS(G703),60*F703+ABS(G703))</f>
        <v>0</v>
      </c>
      <c r="O703" s="55"/>
      <c r="P703" s="55"/>
      <c r="Q703" s="55"/>
      <c r="R703" s="55"/>
      <c r="S703" s="55"/>
      <c r="T703" s="55"/>
      <c r="U703" s="56"/>
      <c r="V703" s="57"/>
      <c r="W703" s="57">
        <f>W701+V702</f>
        <v>0</v>
      </c>
      <c r="X703" s="58"/>
      <c r="Y703" s="57"/>
      <c r="Z703" s="57">
        <f>Z701+Y702</f>
        <v>0</v>
      </c>
      <c r="AA703" s="59"/>
      <c r="AB703" s="60">
        <f>IF(AA702=AA700,AB701+Y702,Y702)</f>
        <v>0</v>
      </c>
      <c r="AC703" s="57" t="str">
        <f>IF(AA702=AA704,"",AB703)</f>
        <v/>
      </c>
    </row>
    <row r="704" spans="1:29" ht="12.95" customHeight="1">
      <c r="A704" s="65"/>
      <c r="B704" s="52"/>
      <c r="C704" s="53"/>
      <c r="D704" s="81"/>
      <c r="E704" s="54"/>
      <c r="F704" s="53"/>
      <c r="G704" s="81"/>
      <c r="H704" s="54"/>
      <c r="I704" s="55"/>
      <c r="J704" s="55"/>
      <c r="K704" s="55"/>
      <c r="L704" s="55"/>
      <c r="M704" s="55"/>
      <c r="N704" s="55"/>
      <c r="O704" s="55">
        <f>I705-I703</f>
        <v>0</v>
      </c>
      <c r="P704" s="55">
        <f>L705-L703</f>
        <v>0</v>
      </c>
      <c r="Q704" s="55">
        <f>M705-M703</f>
        <v>0</v>
      </c>
      <c r="R704" s="55">
        <f>IF(ABS(N705-N703)&gt;180*60,ABS(N705-N703)-360*60,N705-N703)</f>
        <v>0</v>
      </c>
      <c r="S704" s="55">
        <f>IF(P704=0,PI()/2,ATAN(R704/P704))</f>
        <v>1.5707963267948966</v>
      </c>
      <c r="T704" s="55">
        <f>IF(O704=0,ABS(R704*COS((J703+J705)/2)),ABS(Q704/COS(S704)))</f>
        <v>0</v>
      </c>
      <c r="U704" s="66">
        <f>IF(O704+0.0000001&lt;0,S704*180/PI()+180,(IF(R704+0.0000001&lt;0,S704*180/PI()+360,S704*180/PI())))</f>
        <v>90</v>
      </c>
      <c r="V704" s="57">
        <f>T704*1.85532</f>
        <v>0</v>
      </c>
      <c r="W704" s="57"/>
      <c r="X704" s="67"/>
      <c r="Y704" s="57">
        <f>V704*(1+X704/100)</f>
        <v>0</v>
      </c>
      <c r="Z704" s="57"/>
      <c r="AA704" s="56" t="s">
        <v>54</v>
      </c>
      <c r="AB704" s="60"/>
      <c r="AC704" s="57"/>
    </row>
    <row r="705" spans="1:29" ht="12.95" customHeight="1">
      <c r="A705" s="51">
        <f t="shared" si="8"/>
        <v>350</v>
      </c>
      <c r="B705" s="52" t="s">
        <v>55</v>
      </c>
      <c r="C705" s="53"/>
      <c r="D705" s="81"/>
      <c r="E705" s="54"/>
      <c r="F705" s="53"/>
      <c r="G705" s="81"/>
      <c r="H705" s="54"/>
      <c r="I705" s="55">
        <f>IF(OR(C705&lt;0,D705&lt;0),C705-ABS(D705)/60,C705+ABS(D705)/60)</f>
        <v>0</v>
      </c>
      <c r="J705" s="55">
        <f>I705*PI()/180</f>
        <v>0</v>
      </c>
      <c r="K705" s="55">
        <f>SIN(J705)</f>
        <v>0</v>
      </c>
      <c r="L705" s="55">
        <f>3437.747*(LN(TAN(PI()/4+J705/2))-EE*K705-(EE^2)*(K705^3)/3)</f>
        <v>-3.8166658722360578E-13</v>
      </c>
      <c r="M705" s="55">
        <f>AA*(1-1/4*EE-3/64*EE^2-5/256*EE^3)*J705-AA*(3/8*EE+3/32*EE^2+45/1024*EE^3)*SIN(2*J705)+AA*(15/256*EE^2+45/1024*EE^3)*SIN(4*J705)</f>
        <v>0</v>
      </c>
      <c r="N705" s="55">
        <f>IF(OR(F705&lt;0,G705&lt;0),60*F705-ABS(G705),60*F705+ABS(G705))</f>
        <v>0</v>
      </c>
      <c r="O705" s="55"/>
      <c r="P705" s="55"/>
      <c r="Q705" s="55"/>
      <c r="R705" s="55"/>
      <c r="S705" s="55"/>
      <c r="T705" s="55"/>
      <c r="U705" s="56"/>
      <c r="V705" s="57"/>
      <c r="W705" s="57">
        <f>W703+V704</f>
        <v>0</v>
      </c>
      <c r="X705" s="58"/>
      <c r="Y705" s="57"/>
      <c r="Z705" s="57">
        <f>Z703+Y704</f>
        <v>0</v>
      </c>
      <c r="AA705" s="59"/>
      <c r="AB705" s="60">
        <f>IF(AA704=AA702,AB703+Y704,Y704)</f>
        <v>0</v>
      </c>
      <c r="AC705" s="57" t="str">
        <f>IF(AA704=AA706,"",AB705)</f>
        <v/>
      </c>
    </row>
    <row r="706" spans="1:29" ht="12.95" customHeight="1">
      <c r="A706" s="65"/>
      <c r="B706" s="52"/>
      <c r="C706" s="53"/>
      <c r="D706" s="81"/>
      <c r="E706" s="54"/>
      <c r="F706" s="53"/>
      <c r="G706" s="81"/>
      <c r="H706" s="54"/>
      <c r="I706" s="55"/>
      <c r="J706" s="55"/>
      <c r="K706" s="55"/>
      <c r="L706" s="55"/>
      <c r="M706" s="55"/>
      <c r="N706" s="55"/>
      <c r="O706" s="55">
        <f>I707-I705</f>
        <v>0</v>
      </c>
      <c r="P706" s="55">
        <f>L707-L705</f>
        <v>0</v>
      </c>
      <c r="Q706" s="55">
        <f>M707-M705</f>
        <v>0</v>
      </c>
      <c r="R706" s="55">
        <f>IF(ABS(N707-N705)&gt;180*60,ABS(N707-N705)-360*60,N707-N705)</f>
        <v>0</v>
      </c>
      <c r="S706" s="55">
        <f>IF(P706=0,PI()/2,ATAN(R706/P706))</f>
        <v>1.5707963267948966</v>
      </c>
      <c r="T706" s="55">
        <f>IF(O706=0,ABS(R706*COS((J705+J707)/2)),ABS(Q706/COS(S706)))</f>
        <v>0</v>
      </c>
      <c r="U706" s="66">
        <f>IF(O706+0.0000001&lt;0,S706*180/PI()+180,(IF(R706+0.0000001&lt;0,S706*180/PI()+360,S706*180/PI())))</f>
        <v>90</v>
      </c>
      <c r="V706" s="57">
        <f>T706*1.85532</f>
        <v>0</v>
      </c>
      <c r="W706" s="57"/>
      <c r="X706" s="67"/>
      <c r="Y706" s="57">
        <f>V706*(1+X706/100)</f>
        <v>0</v>
      </c>
      <c r="Z706" s="57"/>
      <c r="AA706" s="56" t="s">
        <v>54</v>
      </c>
      <c r="AB706" s="60"/>
      <c r="AC706" s="57"/>
    </row>
    <row r="707" spans="1:29" ht="12.95" customHeight="1">
      <c r="A707" s="51">
        <f t="shared" si="8"/>
        <v>351</v>
      </c>
      <c r="B707" s="52" t="s">
        <v>55</v>
      </c>
      <c r="C707" s="53"/>
      <c r="D707" s="81"/>
      <c r="E707" s="54"/>
      <c r="F707" s="53"/>
      <c r="G707" s="81"/>
      <c r="H707" s="54"/>
      <c r="I707" s="55">
        <f>IF(OR(C707&lt;0,D707&lt;0),C707-ABS(D707)/60,C707+ABS(D707)/60)</f>
        <v>0</v>
      </c>
      <c r="J707" s="55">
        <f>I707*PI()/180</f>
        <v>0</v>
      </c>
      <c r="K707" s="55">
        <f>SIN(J707)</f>
        <v>0</v>
      </c>
      <c r="L707" s="55">
        <f>3437.747*(LN(TAN(PI()/4+J707/2))-EE*K707-(EE^2)*(K707^3)/3)</f>
        <v>-3.8166658722360578E-13</v>
      </c>
      <c r="M707" s="55">
        <f>AA*(1-1/4*EE-3/64*EE^2-5/256*EE^3)*J707-AA*(3/8*EE+3/32*EE^2+45/1024*EE^3)*SIN(2*J707)+AA*(15/256*EE^2+45/1024*EE^3)*SIN(4*J707)</f>
        <v>0</v>
      </c>
      <c r="N707" s="55">
        <f>IF(OR(F707&lt;0,G707&lt;0),60*F707-ABS(G707),60*F707+ABS(G707))</f>
        <v>0</v>
      </c>
      <c r="O707" s="55"/>
      <c r="P707" s="55"/>
      <c r="Q707" s="55"/>
      <c r="R707" s="55"/>
      <c r="S707" s="55"/>
      <c r="T707" s="55"/>
      <c r="U707" s="56"/>
      <c r="V707" s="57"/>
      <c r="W707" s="57">
        <f>W705+V706</f>
        <v>0</v>
      </c>
      <c r="X707" s="58"/>
      <c r="Y707" s="57"/>
      <c r="Z707" s="57">
        <f>Z705+Y706</f>
        <v>0</v>
      </c>
      <c r="AA707" s="59"/>
      <c r="AB707" s="60">
        <f>IF(AA706=AA704,AB705+Y706,Y706)</f>
        <v>0</v>
      </c>
      <c r="AC707" s="57" t="str">
        <f>IF(AA706=AA708,"",AB707)</f>
        <v/>
      </c>
    </row>
    <row r="708" spans="1:29" ht="12.95" customHeight="1">
      <c r="A708" s="65"/>
      <c r="B708" s="52"/>
      <c r="C708" s="53"/>
      <c r="D708" s="81"/>
      <c r="E708" s="54"/>
      <c r="F708" s="53"/>
      <c r="G708" s="81"/>
      <c r="H708" s="54"/>
      <c r="I708" s="55"/>
      <c r="J708" s="55"/>
      <c r="K708" s="55"/>
      <c r="L708" s="55"/>
      <c r="M708" s="55"/>
      <c r="N708" s="55"/>
      <c r="O708" s="55">
        <f>I709-I707</f>
        <v>0</v>
      </c>
      <c r="P708" s="55">
        <f>L709-L707</f>
        <v>0</v>
      </c>
      <c r="Q708" s="55">
        <f>M709-M707</f>
        <v>0</v>
      </c>
      <c r="R708" s="55">
        <f>IF(ABS(N709-N707)&gt;180*60,ABS(N709-N707)-360*60,N709-N707)</f>
        <v>0</v>
      </c>
      <c r="S708" s="55">
        <f>IF(P708=0,PI()/2,ATAN(R708/P708))</f>
        <v>1.5707963267948966</v>
      </c>
      <c r="T708" s="55">
        <f>IF(O708=0,ABS(R708*COS((J707+J709)/2)),ABS(Q708/COS(S708)))</f>
        <v>0</v>
      </c>
      <c r="U708" s="66">
        <f>IF(O708+0.0000001&lt;0,S708*180/PI()+180,(IF(R708+0.0000001&lt;0,S708*180/PI()+360,S708*180/PI())))</f>
        <v>90</v>
      </c>
      <c r="V708" s="57">
        <f>T708*1.85532</f>
        <v>0</v>
      </c>
      <c r="W708" s="57"/>
      <c r="X708" s="67"/>
      <c r="Y708" s="57">
        <f>V708*(1+X708/100)</f>
        <v>0</v>
      </c>
      <c r="Z708" s="57"/>
      <c r="AA708" s="56" t="s">
        <v>54</v>
      </c>
      <c r="AB708" s="60"/>
      <c r="AC708" s="57"/>
    </row>
    <row r="709" spans="1:29" ht="12.95" customHeight="1">
      <c r="A709" s="51">
        <f t="shared" si="8"/>
        <v>352</v>
      </c>
      <c r="B709" s="52" t="s">
        <v>55</v>
      </c>
      <c r="C709" s="53"/>
      <c r="D709" s="81"/>
      <c r="E709" s="54"/>
      <c r="F709" s="53"/>
      <c r="G709" s="81"/>
      <c r="H709" s="54"/>
      <c r="I709" s="55">
        <f>IF(OR(C709&lt;0,D709&lt;0),C709-ABS(D709)/60,C709+ABS(D709)/60)</f>
        <v>0</v>
      </c>
      <c r="J709" s="55">
        <f>I709*PI()/180</f>
        <v>0</v>
      </c>
      <c r="K709" s="55">
        <f>SIN(J709)</f>
        <v>0</v>
      </c>
      <c r="L709" s="55">
        <f>3437.747*(LN(TAN(PI()/4+J709/2))-EE*K709-(EE^2)*(K709^3)/3)</f>
        <v>-3.8166658722360578E-13</v>
      </c>
      <c r="M709" s="55">
        <f>AA*(1-1/4*EE-3/64*EE^2-5/256*EE^3)*J709-AA*(3/8*EE+3/32*EE^2+45/1024*EE^3)*SIN(2*J709)+AA*(15/256*EE^2+45/1024*EE^3)*SIN(4*J709)</f>
        <v>0</v>
      </c>
      <c r="N709" s="55">
        <f>IF(OR(F709&lt;0,G709&lt;0),60*F709-ABS(G709),60*F709+ABS(G709))</f>
        <v>0</v>
      </c>
      <c r="O709" s="55"/>
      <c r="P709" s="55"/>
      <c r="Q709" s="55"/>
      <c r="R709" s="55"/>
      <c r="S709" s="55"/>
      <c r="T709" s="55"/>
      <c r="U709" s="56"/>
      <c r="V709" s="57"/>
      <c r="W709" s="57">
        <f>W707+V708</f>
        <v>0</v>
      </c>
      <c r="X709" s="58"/>
      <c r="Y709" s="57"/>
      <c r="Z709" s="57">
        <f>Z707+Y708</f>
        <v>0</v>
      </c>
      <c r="AA709" s="59"/>
      <c r="AB709" s="60">
        <f>IF(AA708=AA706,AB707+Y708,Y708)</f>
        <v>0</v>
      </c>
      <c r="AC709" s="57" t="str">
        <f>IF(AA708=AA710,"",AB709)</f>
        <v/>
      </c>
    </row>
    <row r="710" spans="1:29" ht="12.95" customHeight="1">
      <c r="A710" s="65"/>
      <c r="B710" s="52"/>
      <c r="C710" s="53"/>
      <c r="D710" s="81"/>
      <c r="E710" s="54"/>
      <c r="F710" s="53"/>
      <c r="G710" s="81"/>
      <c r="H710" s="54"/>
      <c r="I710" s="55"/>
      <c r="J710" s="55"/>
      <c r="K710" s="55"/>
      <c r="L710" s="55"/>
      <c r="M710" s="55"/>
      <c r="N710" s="55"/>
      <c r="O710" s="55">
        <f>I711-I709</f>
        <v>0</v>
      </c>
      <c r="P710" s="55">
        <f>L711-L709</f>
        <v>0</v>
      </c>
      <c r="Q710" s="55">
        <f>M711-M709</f>
        <v>0</v>
      </c>
      <c r="R710" s="55">
        <f>IF(ABS(N711-N709)&gt;180*60,ABS(N711-N709)-360*60,N711-N709)</f>
        <v>0</v>
      </c>
      <c r="S710" s="55">
        <f>IF(P710=0,PI()/2,ATAN(R710/P710))</f>
        <v>1.5707963267948966</v>
      </c>
      <c r="T710" s="55">
        <f>IF(O710=0,ABS(R710*COS((J709+J711)/2)),ABS(Q710/COS(S710)))</f>
        <v>0</v>
      </c>
      <c r="U710" s="66">
        <f>IF(O710+0.0000001&lt;0,S710*180/PI()+180,(IF(R710+0.0000001&lt;0,S710*180/PI()+360,S710*180/PI())))</f>
        <v>90</v>
      </c>
      <c r="V710" s="57">
        <f>T710*1.85532</f>
        <v>0</v>
      </c>
      <c r="W710" s="57"/>
      <c r="X710" s="67"/>
      <c r="Y710" s="57">
        <f>V710*(1+X710/100)</f>
        <v>0</v>
      </c>
      <c r="Z710" s="57"/>
      <c r="AA710" s="56" t="s">
        <v>54</v>
      </c>
      <c r="AB710" s="60"/>
      <c r="AC710" s="57"/>
    </row>
    <row r="711" spans="1:29" ht="12.95" customHeight="1">
      <c r="A711" s="51">
        <f t="shared" si="8"/>
        <v>353</v>
      </c>
      <c r="B711" s="52" t="s">
        <v>55</v>
      </c>
      <c r="C711" s="53"/>
      <c r="D711" s="81"/>
      <c r="E711" s="54"/>
      <c r="F711" s="53"/>
      <c r="G711" s="81"/>
      <c r="H711" s="54"/>
      <c r="I711" s="55">
        <f>IF(OR(C711&lt;0,D711&lt;0),C711-ABS(D711)/60,C711+ABS(D711)/60)</f>
        <v>0</v>
      </c>
      <c r="J711" s="55">
        <f>I711*PI()/180</f>
        <v>0</v>
      </c>
      <c r="K711" s="55">
        <f>SIN(J711)</f>
        <v>0</v>
      </c>
      <c r="L711" s="55">
        <f>3437.747*(LN(TAN(PI()/4+J711/2))-EE*K711-(EE^2)*(K711^3)/3)</f>
        <v>-3.8166658722360578E-13</v>
      </c>
      <c r="M711" s="55">
        <f>AA*(1-1/4*EE-3/64*EE^2-5/256*EE^3)*J711-AA*(3/8*EE+3/32*EE^2+45/1024*EE^3)*SIN(2*J711)+AA*(15/256*EE^2+45/1024*EE^3)*SIN(4*J711)</f>
        <v>0</v>
      </c>
      <c r="N711" s="55">
        <f>IF(OR(F711&lt;0,G711&lt;0),60*F711-ABS(G711),60*F711+ABS(G711))</f>
        <v>0</v>
      </c>
      <c r="O711" s="55"/>
      <c r="P711" s="55"/>
      <c r="Q711" s="55"/>
      <c r="R711" s="55"/>
      <c r="S711" s="55"/>
      <c r="T711" s="55"/>
      <c r="U711" s="56"/>
      <c r="V711" s="57"/>
      <c r="W711" s="57">
        <f>W709+V710</f>
        <v>0</v>
      </c>
      <c r="X711" s="58"/>
      <c r="Y711" s="57"/>
      <c r="Z711" s="57">
        <f>Z709+Y710</f>
        <v>0</v>
      </c>
      <c r="AA711" s="59"/>
      <c r="AB711" s="60">
        <f>IF(AA710=AA708,AB709+Y710,Y710)</f>
        <v>0</v>
      </c>
      <c r="AC711" s="57" t="str">
        <f>IF(AA710=AA712,"",AB711)</f>
        <v/>
      </c>
    </row>
    <row r="712" spans="1:29" ht="12.95" customHeight="1">
      <c r="A712" s="65"/>
      <c r="B712" s="52"/>
      <c r="C712" s="53"/>
      <c r="D712" s="81"/>
      <c r="E712" s="54"/>
      <c r="F712" s="53"/>
      <c r="G712" s="81"/>
      <c r="H712" s="54"/>
      <c r="I712" s="55"/>
      <c r="J712" s="55"/>
      <c r="K712" s="55"/>
      <c r="L712" s="55"/>
      <c r="M712" s="55"/>
      <c r="N712" s="55"/>
      <c r="O712" s="55">
        <f>I713-I711</f>
        <v>0</v>
      </c>
      <c r="P712" s="55">
        <f>L713-L711</f>
        <v>0</v>
      </c>
      <c r="Q712" s="55">
        <f>M713-M711</f>
        <v>0</v>
      </c>
      <c r="R712" s="55">
        <f>IF(ABS(N713-N711)&gt;180*60,ABS(N713-N711)-360*60,N713-N711)</f>
        <v>0</v>
      </c>
      <c r="S712" s="55">
        <f>IF(P712=0,PI()/2,ATAN(R712/P712))</f>
        <v>1.5707963267948966</v>
      </c>
      <c r="T712" s="55">
        <f>IF(O712=0,ABS(R712*COS((J711+J713)/2)),ABS(Q712/COS(S712)))</f>
        <v>0</v>
      </c>
      <c r="U712" s="66">
        <f>IF(O712+0.0000001&lt;0,S712*180/PI()+180,(IF(R712+0.0000001&lt;0,S712*180/PI()+360,S712*180/PI())))</f>
        <v>90</v>
      </c>
      <c r="V712" s="57">
        <f>T712*1.85532</f>
        <v>0</v>
      </c>
      <c r="W712" s="57"/>
      <c r="X712" s="67"/>
      <c r="Y712" s="57">
        <f>V712*(1+X712/100)</f>
        <v>0</v>
      </c>
      <c r="Z712" s="57"/>
      <c r="AA712" s="56" t="s">
        <v>54</v>
      </c>
      <c r="AB712" s="60"/>
      <c r="AC712" s="57"/>
    </row>
    <row r="713" spans="1:29" ht="12.95" customHeight="1">
      <c r="A713" s="51">
        <f t="shared" si="8"/>
        <v>354</v>
      </c>
      <c r="B713" s="52" t="s">
        <v>55</v>
      </c>
      <c r="C713" s="53"/>
      <c r="D713" s="81"/>
      <c r="E713" s="54"/>
      <c r="F713" s="53"/>
      <c r="G713" s="81"/>
      <c r="H713" s="54"/>
      <c r="I713" s="55">
        <f>IF(OR(C713&lt;0,D713&lt;0),C713-ABS(D713)/60,C713+ABS(D713)/60)</f>
        <v>0</v>
      </c>
      <c r="J713" s="55">
        <f>I713*PI()/180</f>
        <v>0</v>
      </c>
      <c r="K713" s="55">
        <f>SIN(J713)</f>
        <v>0</v>
      </c>
      <c r="L713" s="55">
        <f>3437.747*(LN(TAN(PI()/4+J713/2))-EE*K713-(EE^2)*(K713^3)/3)</f>
        <v>-3.8166658722360578E-13</v>
      </c>
      <c r="M713" s="55">
        <f>AA*(1-1/4*EE-3/64*EE^2-5/256*EE^3)*J713-AA*(3/8*EE+3/32*EE^2+45/1024*EE^3)*SIN(2*J713)+AA*(15/256*EE^2+45/1024*EE^3)*SIN(4*J713)</f>
        <v>0</v>
      </c>
      <c r="N713" s="55">
        <f>IF(OR(F713&lt;0,G713&lt;0),60*F713-ABS(G713),60*F713+ABS(G713))</f>
        <v>0</v>
      </c>
      <c r="O713" s="55"/>
      <c r="P713" s="55"/>
      <c r="Q713" s="55"/>
      <c r="R713" s="55"/>
      <c r="S713" s="55"/>
      <c r="T713" s="55"/>
      <c r="U713" s="56"/>
      <c r="V713" s="57"/>
      <c r="W713" s="57">
        <f>W711+V712</f>
        <v>0</v>
      </c>
      <c r="X713" s="58"/>
      <c r="Y713" s="57"/>
      <c r="Z713" s="57">
        <f>Z711+Y712</f>
        <v>0</v>
      </c>
      <c r="AA713" s="59"/>
      <c r="AB713" s="60">
        <f>IF(AA712=AA710,AB711+Y712,Y712)</f>
        <v>0</v>
      </c>
      <c r="AC713" s="57" t="str">
        <f>IF(AA712=AA714,"",AB713)</f>
        <v/>
      </c>
    </row>
    <row r="714" spans="1:29" ht="12.95" customHeight="1">
      <c r="A714" s="65"/>
      <c r="B714" s="52"/>
      <c r="C714" s="53"/>
      <c r="D714" s="81"/>
      <c r="E714" s="54"/>
      <c r="F714" s="53"/>
      <c r="G714" s="81"/>
      <c r="H714" s="54"/>
      <c r="I714" s="55"/>
      <c r="J714" s="55"/>
      <c r="K714" s="55"/>
      <c r="L714" s="55"/>
      <c r="M714" s="55"/>
      <c r="N714" s="55"/>
      <c r="O714" s="55">
        <f>I715-I713</f>
        <v>0</v>
      </c>
      <c r="P714" s="55">
        <f>L715-L713</f>
        <v>0</v>
      </c>
      <c r="Q714" s="55">
        <f>M715-M713</f>
        <v>0</v>
      </c>
      <c r="R714" s="55">
        <f>IF(ABS(N715-N713)&gt;180*60,ABS(N715-N713)-360*60,N715-N713)</f>
        <v>0</v>
      </c>
      <c r="S714" s="55">
        <f>IF(P714=0,PI()/2,ATAN(R714/P714))</f>
        <v>1.5707963267948966</v>
      </c>
      <c r="T714" s="55">
        <f>IF(O714=0,ABS(R714*COS((J713+J715)/2)),ABS(Q714/COS(S714)))</f>
        <v>0</v>
      </c>
      <c r="U714" s="66">
        <f>IF(O714+0.0000001&lt;0,S714*180/PI()+180,(IF(R714+0.0000001&lt;0,S714*180/PI()+360,S714*180/PI())))</f>
        <v>90</v>
      </c>
      <c r="V714" s="57">
        <f>T714*1.85532</f>
        <v>0</v>
      </c>
      <c r="W714" s="57"/>
      <c r="X714" s="67"/>
      <c r="Y714" s="57">
        <f>V714*(1+X714/100)</f>
        <v>0</v>
      </c>
      <c r="Z714" s="57"/>
      <c r="AA714" s="56" t="s">
        <v>54</v>
      </c>
      <c r="AB714" s="60"/>
      <c r="AC714" s="57"/>
    </row>
    <row r="715" spans="1:29" ht="12.95" customHeight="1">
      <c r="A715" s="51">
        <f t="shared" si="8"/>
        <v>355</v>
      </c>
      <c r="B715" s="52" t="s">
        <v>55</v>
      </c>
      <c r="C715" s="53"/>
      <c r="D715" s="81"/>
      <c r="E715" s="54"/>
      <c r="F715" s="53"/>
      <c r="G715" s="81"/>
      <c r="H715" s="54"/>
      <c r="I715" s="55">
        <f>IF(OR(C715&lt;0,D715&lt;0),C715-ABS(D715)/60,C715+ABS(D715)/60)</f>
        <v>0</v>
      </c>
      <c r="J715" s="55">
        <f>I715*PI()/180</f>
        <v>0</v>
      </c>
      <c r="K715" s="55">
        <f>SIN(J715)</f>
        <v>0</v>
      </c>
      <c r="L715" s="55">
        <f>3437.747*(LN(TAN(PI()/4+J715/2))-EE*K715-(EE^2)*(K715^3)/3)</f>
        <v>-3.8166658722360578E-13</v>
      </c>
      <c r="M715" s="55">
        <f>AA*(1-1/4*EE-3/64*EE^2-5/256*EE^3)*J715-AA*(3/8*EE+3/32*EE^2+45/1024*EE^3)*SIN(2*J715)+AA*(15/256*EE^2+45/1024*EE^3)*SIN(4*J715)</f>
        <v>0</v>
      </c>
      <c r="N715" s="55">
        <f>IF(OR(F715&lt;0,G715&lt;0),60*F715-ABS(G715),60*F715+ABS(G715))</f>
        <v>0</v>
      </c>
      <c r="O715" s="55"/>
      <c r="P715" s="55"/>
      <c r="Q715" s="55"/>
      <c r="R715" s="55"/>
      <c r="S715" s="55"/>
      <c r="T715" s="55"/>
      <c r="U715" s="56"/>
      <c r="V715" s="57"/>
      <c r="W715" s="57">
        <f>W713+V714</f>
        <v>0</v>
      </c>
      <c r="X715" s="58"/>
      <c r="Y715" s="57"/>
      <c r="Z715" s="57">
        <f>Z713+Y714</f>
        <v>0</v>
      </c>
      <c r="AA715" s="59"/>
      <c r="AB715" s="60">
        <f>IF(AA714=AA712,AB713+Y714,Y714)</f>
        <v>0</v>
      </c>
      <c r="AC715" s="57" t="str">
        <f>IF(AA714=AA716,"",AB715)</f>
        <v/>
      </c>
    </row>
    <row r="716" spans="1:29" ht="12.95" customHeight="1">
      <c r="A716" s="65"/>
      <c r="B716" s="52"/>
      <c r="C716" s="53"/>
      <c r="D716" s="81"/>
      <c r="E716" s="54"/>
      <c r="F716" s="53"/>
      <c r="G716" s="81"/>
      <c r="H716" s="54"/>
      <c r="I716" s="55"/>
      <c r="J716" s="55"/>
      <c r="K716" s="55"/>
      <c r="L716" s="55"/>
      <c r="M716" s="55"/>
      <c r="N716" s="55"/>
      <c r="O716" s="55">
        <f>I717-I715</f>
        <v>0</v>
      </c>
      <c r="P716" s="55">
        <f>L717-L715</f>
        <v>0</v>
      </c>
      <c r="Q716" s="55">
        <f>M717-M715</f>
        <v>0</v>
      </c>
      <c r="R716" s="55">
        <f>IF(ABS(N717-N715)&gt;180*60,ABS(N717-N715)-360*60,N717-N715)</f>
        <v>0</v>
      </c>
      <c r="S716" s="55">
        <f>IF(P716=0,PI()/2,ATAN(R716/P716))</f>
        <v>1.5707963267948966</v>
      </c>
      <c r="T716" s="55">
        <f>IF(O716=0,ABS(R716*COS((J715+J717)/2)),ABS(Q716/COS(S716)))</f>
        <v>0</v>
      </c>
      <c r="U716" s="66">
        <f>IF(O716+0.0000001&lt;0,S716*180/PI()+180,(IF(R716+0.0000001&lt;0,S716*180/PI()+360,S716*180/PI())))</f>
        <v>90</v>
      </c>
      <c r="V716" s="57">
        <f>T716*1.85532</f>
        <v>0</v>
      </c>
      <c r="W716" s="57"/>
      <c r="X716" s="67"/>
      <c r="Y716" s="57">
        <f>V716*(1+X716/100)</f>
        <v>0</v>
      </c>
      <c r="Z716" s="57"/>
      <c r="AA716" s="56" t="s">
        <v>54</v>
      </c>
      <c r="AB716" s="60"/>
      <c r="AC716" s="57"/>
    </row>
    <row r="717" spans="1:29" ht="12.95" customHeight="1">
      <c r="A717" s="51">
        <f t="shared" si="8"/>
        <v>356</v>
      </c>
      <c r="B717" s="52" t="s">
        <v>55</v>
      </c>
      <c r="C717" s="53"/>
      <c r="D717" s="81"/>
      <c r="E717" s="54"/>
      <c r="F717" s="53"/>
      <c r="G717" s="81"/>
      <c r="H717" s="54"/>
      <c r="I717" s="55">
        <f>IF(OR(C717&lt;0,D717&lt;0),C717-ABS(D717)/60,C717+ABS(D717)/60)</f>
        <v>0</v>
      </c>
      <c r="J717" s="55">
        <f>I717*PI()/180</f>
        <v>0</v>
      </c>
      <c r="K717" s="55">
        <f>SIN(J717)</f>
        <v>0</v>
      </c>
      <c r="L717" s="55">
        <f>3437.747*(LN(TAN(PI()/4+J717/2))-EE*K717-(EE^2)*(K717^3)/3)</f>
        <v>-3.8166658722360578E-13</v>
      </c>
      <c r="M717" s="55">
        <f>AA*(1-1/4*EE-3/64*EE^2-5/256*EE^3)*J717-AA*(3/8*EE+3/32*EE^2+45/1024*EE^3)*SIN(2*J717)+AA*(15/256*EE^2+45/1024*EE^3)*SIN(4*J717)</f>
        <v>0</v>
      </c>
      <c r="N717" s="55">
        <f>IF(OR(F717&lt;0,G717&lt;0),60*F717-ABS(G717),60*F717+ABS(G717))</f>
        <v>0</v>
      </c>
      <c r="O717" s="55"/>
      <c r="P717" s="55"/>
      <c r="Q717" s="55"/>
      <c r="R717" s="55"/>
      <c r="S717" s="55"/>
      <c r="T717" s="55"/>
      <c r="U717" s="56"/>
      <c r="V717" s="57"/>
      <c r="W717" s="57">
        <f>W715+V716</f>
        <v>0</v>
      </c>
      <c r="X717" s="58"/>
      <c r="Y717" s="57"/>
      <c r="Z717" s="57">
        <f>Z715+Y716</f>
        <v>0</v>
      </c>
      <c r="AA717" s="59"/>
      <c r="AB717" s="60">
        <f>IF(AA716=AA714,AB715+Y716,Y716)</f>
        <v>0</v>
      </c>
      <c r="AC717" s="57" t="str">
        <f>IF(AA716=AA718,"",AB717)</f>
        <v/>
      </c>
    </row>
    <row r="718" spans="1:29" ht="12.95" customHeight="1">
      <c r="A718" s="65"/>
      <c r="B718" s="52"/>
      <c r="C718" s="53"/>
      <c r="D718" s="81"/>
      <c r="E718" s="54"/>
      <c r="F718" s="53"/>
      <c r="G718" s="81"/>
      <c r="H718" s="54"/>
      <c r="I718" s="55"/>
      <c r="J718" s="55"/>
      <c r="K718" s="55"/>
      <c r="L718" s="55"/>
      <c r="M718" s="55"/>
      <c r="N718" s="55"/>
      <c r="O718" s="55">
        <f>I719-I717</f>
        <v>0</v>
      </c>
      <c r="P718" s="55">
        <f>L719-L717</f>
        <v>0</v>
      </c>
      <c r="Q718" s="55">
        <f>M719-M717</f>
        <v>0</v>
      </c>
      <c r="R718" s="55">
        <f>IF(ABS(N719-N717)&gt;180*60,ABS(N719-N717)-360*60,N719-N717)</f>
        <v>0</v>
      </c>
      <c r="S718" s="55">
        <f>IF(P718=0,PI()/2,ATAN(R718/P718))</f>
        <v>1.5707963267948966</v>
      </c>
      <c r="T718" s="55">
        <f>IF(O718=0,ABS(R718*COS((J717+J719)/2)),ABS(Q718/COS(S718)))</f>
        <v>0</v>
      </c>
      <c r="U718" s="66">
        <f>IF(O718+0.0000001&lt;0,S718*180/PI()+180,(IF(R718+0.0000001&lt;0,S718*180/PI()+360,S718*180/PI())))</f>
        <v>90</v>
      </c>
      <c r="V718" s="57">
        <f>T718*1.85532</f>
        <v>0</v>
      </c>
      <c r="W718" s="57"/>
      <c r="X718" s="67"/>
      <c r="Y718" s="57">
        <f>V718*(1+X718/100)</f>
        <v>0</v>
      </c>
      <c r="Z718" s="57"/>
      <c r="AA718" s="56" t="s">
        <v>54</v>
      </c>
      <c r="AB718" s="60"/>
      <c r="AC718" s="57"/>
    </row>
    <row r="719" spans="1:29" ht="12.95" customHeight="1">
      <c r="A719" s="51">
        <f t="shared" si="8"/>
        <v>357</v>
      </c>
      <c r="B719" s="52" t="s">
        <v>55</v>
      </c>
      <c r="C719" s="53"/>
      <c r="D719" s="81"/>
      <c r="E719" s="54"/>
      <c r="F719" s="53"/>
      <c r="G719" s="81"/>
      <c r="H719" s="54"/>
      <c r="I719" s="55">
        <f>IF(OR(C719&lt;0,D719&lt;0),C719-ABS(D719)/60,C719+ABS(D719)/60)</f>
        <v>0</v>
      </c>
      <c r="J719" s="55">
        <f>I719*PI()/180</f>
        <v>0</v>
      </c>
      <c r="K719" s="55">
        <f>SIN(J719)</f>
        <v>0</v>
      </c>
      <c r="L719" s="55">
        <f>3437.747*(LN(TAN(PI()/4+J719/2))-EE*K719-(EE^2)*(K719^3)/3)</f>
        <v>-3.8166658722360578E-13</v>
      </c>
      <c r="M719" s="55">
        <f>AA*(1-1/4*EE-3/64*EE^2-5/256*EE^3)*J719-AA*(3/8*EE+3/32*EE^2+45/1024*EE^3)*SIN(2*J719)+AA*(15/256*EE^2+45/1024*EE^3)*SIN(4*J719)</f>
        <v>0</v>
      </c>
      <c r="N719" s="55">
        <f>IF(OR(F719&lt;0,G719&lt;0),60*F719-ABS(G719),60*F719+ABS(G719))</f>
        <v>0</v>
      </c>
      <c r="O719" s="55"/>
      <c r="P719" s="55"/>
      <c r="Q719" s="55"/>
      <c r="R719" s="55"/>
      <c r="S719" s="55"/>
      <c r="T719" s="55"/>
      <c r="U719" s="56"/>
      <c r="V719" s="57"/>
      <c r="W719" s="57">
        <f>W717+V718</f>
        <v>0</v>
      </c>
      <c r="X719" s="58"/>
      <c r="Y719" s="57"/>
      <c r="Z719" s="57">
        <f>Z717+Y718</f>
        <v>0</v>
      </c>
      <c r="AA719" s="59"/>
      <c r="AB719" s="60">
        <f>IF(AA718=AA716,AB717+Y718,Y718)</f>
        <v>0</v>
      </c>
      <c r="AC719" s="57" t="str">
        <f>IF(AA718=AA720,"",AB719)</f>
        <v/>
      </c>
    </row>
    <row r="720" spans="1:29" ht="12.95" customHeight="1">
      <c r="A720" s="65"/>
      <c r="B720" s="52"/>
      <c r="C720" s="53"/>
      <c r="D720" s="81"/>
      <c r="E720" s="54"/>
      <c r="F720" s="53"/>
      <c r="G720" s="81"/>
      <c r="H720" s="54"/>
      <c r="I720" s="55"/>
      <c r="J720" s="55"/>
      <c r="K720" s="55"/>
      <c r="L720" s="55"/>
      <c r="M720" s="55"/>
      <c r="N720" s="55"/>
      <c r="O720" s="55">
        <f>I721-I719</f>
        <v>0</v>
      </c>
      <c r="P720" s="55">
        <f>L721-L719</f>
        <v>0</v>
      </c>
      <c r="Q720" s="55">
        <f>M721-M719</f>
        <v>0</v>
      </c>
      <c r="R720" s="55">
        <f>IF(ABS(N721-N719)&gt;180*60,ABS(N721-N719)-360*60,N721-N719)</f>
        <v>0</v>
      </c>
      <c r="S720" s="55">
        <f>IF(P720=0,PI()/2,ATAN(R720/P720))</f>
        <v>1.5707963267948966</v>
      </c>
      <c r="T720" s="55">
        <f>IF(O720=0,ABS(R720*COS((J719+J721)/2)),ABS(Q720/COS(S720)))</f>
        <v>0</v>
      </c>
      <c r="U720" s="66">
        <f>IF(O720+0.0000001&lt;0,S720*180/PI()+180,(IF(R720+0.0000001&lt;0,S720*180/PI()+360,S720*180/PI())))</f>
        <v>90</v>
      </c>
      <c r="V720" s="57">
        <f>T720*1.85532</f>
        <v>0</v>
      </c>
      <c r="W720" s="57"/>
      <c r="X720" s="67"/>
      <c r="Y720" s="57">
        <f>V720*(1+X720/100)</f>
        <v>0</v>
      </c>
      <c r="Z720" s="57"/>
      <c r="AA720" s="56" t="s">
        <v>54</v>
      </c>
      <c r="AB720" s="60"/>
      <c r="AC720" s="57"/>
    </row>
    <row r="721" spans="1:29" ht="12.95" customHeight="1">
      <c r="A721" s="51">
        <f t="shared" si="8"/>
        <v>358</v>
      </c>
      <c r="B721" s="52" t="s">
        <v>55</v>
      </c>
      <c r="C721" s="53"/>
      <c r="D721" s="81"/>
      <c r="E721" s="54"/>
      <c r="F721" s="53"/>
      <c r="G721" s="81"/>
      <c r="H721" s="54"/>
      <c r="I721" s="55">
        <f>IF(OR(C721&lt;0,D721&lt;0),C721-ABS(D721)/60,C721+ABS(D721)/60)</f>
        <v>0</v>
      </c>
      <c r="J721" s="55">
        <f>I721*PI()/180</f>
        <v>0</v>
      </c>
      <c r="K721" s="55">
        <f>SIN(J721)</f>
        <v>0</v>
      </c>
      <c r="L721" s="55">
        <f>3437.747*(LN(TAN(PI()/4+J721/2))-EE*K721-(EE^2)*(K721^3)/3)</f>
        <v>-3.8166658722360578E-13</v>
      </c>
      <c r="M721" s="55">
        <f>AA*(1-1/4*EE-3/64*EE^2-5/256*EE^3)*J721-AA*(3/8*EE+3/32*EE^2+45/1024*EE^3)*SIN(2*J721)+AA*(15/256*EE^2+45/1024*EE^3)*SIN(4*J721)</f>
        <v>0</v>
      </c>
      <c r="N721" s="55">
        <f>IF(OR(F721&lt;0,G721&lt;0),60*F721-ABS(G721),60*F721+ABS(G721))</f>
        <v>0</v>
      </c>
      <c r="O721" s="55"/>
      <c r="P721" s="55"/>
      <c r="Q721" s="55"/>
      <c r="R721" s="55"/>
      <c r="S721" s="55"/>
      <c r="T721" s="55"/>
      <c r="U721" s="56"/>
      <c r="V721" s="57"/>
      <c r="W721" s="57">
        <f>W719+V720</f>
        <v>0</v>
      </c>
      <c r="X721" s="58"/>
      <c r="Y721" s="57"/>
      <c r="Z721" s="57">
        <f>Z719+Y720</f>
        <v>0</v>
      </c>
      <c r="AA721" s="59"/>
      <c r="AB721" s="60">
        <f>IF(AA720=AA718,AB719+Y720,Y720)</f>
        <v>0</v>
      </c>
      <c r="AC721" s="57" t="str">
        <f>IF(AA720=AA722,"",AB721)</f>
        <v/>
      </c>
    </row>
    <row r="722" spans="1:29" ht="12.95" customHeight="1">
      <c r="A722" s="65"/>
      <c r="B722" s="52"/>
      <c r="C722" s="53"/>
      <c r="D722" s="81"/>
      <c r="E722" s="54"/>
      <c r="F722" s="53"/>
      <c r="G722" s="81"/>
      <c r="H722" s="54"/>
      <c r="I722" s="55"/>
      <c r="J722" s="55"/>
      <c r="K722" s="55"/>
      <c r="L722" s="55"/>
      <c r="M722" s="55"/>
      <c r="N722" s="55"/>
      <c r="O722" s="55">
        <f>I723-I721</f>
        <v>0</v>
      </c>
      <c r="P722" s="55">
        <f>L723-L721</f>
        <v>0</v>
      </c>
      <c r="Q722" s="55">
        <f>M723-M721</f>
        <v>0</v>
      </c>
      <c r="R722" s="55">
        <f>IF(ABS(N723-N721)&gt;180*60,ABS(N723-N721)-360*60,N723-N721)</f>
        <v>0</v>
      </c>
      <c r="S722" s="55">
        <f>IF(P722=0,PI()/2,ATAN(R722/P722))</f>
        <v>1.5707963267948966</v>
      </c>
      <c r="T722" s="55">
        <f>IF(O722=0,ABS(R722*COS((J721+J723)/2)),ABS(Q722/COS(S722)))</f>
        <v>0</v>
      </c>
      <c r="U722" s="66">
        <f>IF(O722+0.0000001&lt;0,S722*180/PI()+180,(IF(R722+0.0000001&lt;0,S722*180/PI()+360,S722*180/PI())))</f>
        <v>90</v>
      </c>
      <c r="V722" s="57">
        <f>T722*1.85532</f>
        <v>0</v>
      </c>
      <c r="W722" s="57"/>
      <c r="X722" s="67"/>
      <c r="Y722" s="57">
        <f>V722*(1+X722/100)</f>
        <v>0</v>
      </c>
      <c r="Z722" s="57"/>
      <c r="AA722" s="56" t="s">
        <v>54</v>
      </c>
      <c r="AB722" s="60"/>
      <c r="AC722" s="57"/>
    </row>
    <row r="723" spans="1:29" ht="12.95" customHeight="1">
      <c r="A723" s="51">
        <f t="shared" si="8"/>
        <v>359</v>
      </c>
      <c r="B723" s="52" t="s">
        <v>55</v>
      </c>
      <c r="C723" s="53"/>
      <c r="D723" s="81"/>
      <c r="E723" s="54"/>
      <c r="F723" s="53"/>
      <c r="G723" s="81"/>
      <c r="H723" s="54"/>
      <c r="I723" s="55">
        <f>IF(OR(C723&lt;0,D723&lt;0),C723-ABS(D723)/60,C723+ABS(D723)/60)</f>
        <v>0</v>
      </c>
      <c r="J723" s="55">
        <f>I723*PI()/180</f>
        <v>0</v>
      </c>
      <c r="K723" s="55">
        <f>SIN(J723)</f>
        <v>0</v>
      </c>
      <c r="L723" s="55">
        <f>3437.747*(LN(TAN(PI()/4+J723/2))-EE*K723-(EE^2)*(K723^3)/3)</f>
        <v>-3.8166658722360578E-13</v>
      </c>
      <c r="M723" s="55">
        <f>AA*(1-1/4*EE-3/64*EE^2-5/256*EE^3)*J723-AA*(3/8*EE+3/32*EE^2+45/1024*EE^3)*SIN(2*J723)+AA*(15/256*EE^2+45/1024*EE^3)*SIN(4*J723)</f>
        <v>0</v>
      </c>
      <c r="N723" s="55">
        <f>IF(OR(F723&lt;0,G723&lt;0),60*F723-ABS(G723),60*F723+ABS(G723))</f>
        <v>0</v>
      </c>
      <c r="O723" s="55"/>
      <c r="P723" s="55"/>
      <c r="Q723" s="55"/>
      <c r="R723" s="55"/>
      <c r="S723" s="55"/>
      <c r="T723" s="55"/>
      <c r="U723" s="56"/>
      <c r="V723" s="57"/>
      <c r="W723" s="57">
        <f>W721+V722</f>
        <v>0</v>
      </c>
      <c r="X723" s="58"/>
      <c r="Y723" s="57"/>
      <c r="Z723" s="57">
        <f>Z721+Y722</f>
        <v>0</v>
      </c>
      <c r="AA723" s="59"/>
      <c r="AB723" s="60">
        <f>IF(AA722=AA720,AB721+Y722,Y722)</f>
        <v>0</v>
      </c>
      <c r="AC723" s="57" t="str">
        <f>IF(AA722=AA724,"",AB723)</f>
        <v/>
      </c>
    </row>
    <row r="724" spans="1:29" ht="12.95" customHeight="1">
      <c r="A724" s="65"/>
      <c r="B724" s="52"/>
      <c r="C724" s="53"/>
      <c r="D724" s="81"/>
      <c r="E724" s="54"/>
      <c r="F724" s="53"/>
      <c r="G724" s="81"/>
      <c r="H724" s="54"/>
      <c r="I724" s="55"/>
      <c r="J724" s="55"/>
      <c r="K724" s="55"/>
      <c r="L724" s="55"/>
      <c r="M724" s="55"/>
      <c r="N724" s="55"/>
      <c r="O724" s="55">
        <f>I725-I723</f>
        <v>0</v>
      </c>
      <c r="P724" s="55">
        <f>L725-L723</f>
        <v>0</v>
      </c>
      <c r="Q724" s="55">
        <f>M725-M723</f>
        <v>0</v>
      </c>
      <c r="R724" s="55">
        <f>IF(ABS(N725-N723)&gt;180*60,ABS(N725-N723)-360*60,N725-N723)</f>
        <v>0</v>
      </c>
      <c r="S724" s="55">
        <f>IF(P724=0,PI()/2,ATAN(R724/P724))</f>
        <v>1.5707963267948966</v>
      </c>
      <c r="T724" s="55">
        <f>IF(O724=0,ABS(R724*COS((J723+J725)/2)),ABS(Q724/COS(S724)))</f>
        <v>0</v>
      </c>
      <c r="U724" s="66">
        <f>IF(O724+0.0000001&lt;0,S724*180/PI()+180,(IF(R724+0.0000001&lt;0,S724*180/PI()+360,S724*180/PI())))</f>
        <v>90</v>
      </c>
      <c r="V724" s="57">
        <f>T724*1.85532</f>
        <v>0</v>
      </c>
      <c r="W724" s="57"/>
      <c r="X724" s="67"/>
      <c r="Y724" s="57">
        <f>V724*(1+X724/100)</f>
        <v>0</v>
      </c>
      <c r="Z724" s="57"/>
      <c r="AA724" s="56" t="s">
        <v>54</v>
      </c>
      <c r="AB724" s="60"/>
      <c r="AC724" s="57"/>
    </row>
    <row r="725" spans="1:29" ht="12.95" customHeight="1">
      <c r="A725" s="51">
        <f t="shared" si="8"/>
        <v>360</v>
      </c>
      <c r="B725" s="52" t="s">
        <v>55</v>
      </c>
      <c r="C725" s="53"/>
      <c r="D725" s="81"/>
      <c r="E725" s="54"/>
      <c r="F725" s="53"/>
      <c r="G725" s="81"/>
      <c r="H725" s="54"/>
      <c r="I725" s="55">
        <f>IF(OR(C725&lt;0,D725&lt;0),C725-ABS(D725)/60,C725+ABS(D725)/60)</f>
        <v>0</v>
      </c>
      <c r="J725" s="55">
        <f>I725*PI()/180</f>
        <v>0</v>
      </c>
      <c r="K725" s="55">
        <f>SIN(J725)</f>
        <v>0</v>
      </c>
      <c r="L725" s="55">
        <f>3437.747*(LN(TAN(PI()/4+J725/2))-EE*K725-(EE^2)*(K725^3)/3)</f>
        <v>-3.8166658722360578E-13</v>
      </c>
      <c r="M725" s="55">
        <f>AA*(1-1/4*EE-3/64*EE^2-5/256*EE^3)*J725-AA*(3/8*EE+3/32*EE^2+45/1024*EE^3)*SIN(2*J725)+AA*(15/256*EE^2+45/1024*EE^3)*SIN(4*J725)</f>
        <v>0</v>
      </c>
      <c r="N725" s="55">
        <f>IF(OR(F725&lt;0,G725&lt;0),60*F725-ABS(G725),60*F725+ABS(G725))</f>
        <v>0</v>
      </c>
      <c r="O725" s="55"/>
      <c r="P725" s="55"/>
      <c r="Q725" s="55"/>
      <c r="R725" s="55"/>
      <c r="S725" s="55"/>
      <c r="T725" s="55"/>
      <c r="U725" s="56"/>
      <c r="V725" s="57"/>
      <c r="W725" s="57">
        <f>W723+V724</f>
        <v>0</v>
      </c>
      <c r="X725" s="58"/>
      <c r="Y725" s="57"/>
      <c r="Z725" s="57">
        <f>Z723+Y724</f>
        <v>0</v>
      </c>
      <c r="AA725" s="59"/>
      <c r="AB725" s="60">
        <f>IF(AA724=AA722,AB723+Y724,Y724)</f>
        <v>0</v>
      </c>
      <c r="AC725" s="57" t="str">
        <f>IF(AA724=AA726,"",AB725)</f>
        <v/>
      </c>
    </row>
    <row r="726" spans="1:29" ht="12.95" customHeight="1">
      <c r="A726" s="65"/>
      <c r="B726" s="52"/>
      <c r="C726" s="53"/>
      <c r="D726" s="81"/>
      <c r="E726" s="54"/>
      <c r="F726" s="53"/>
      <c r="G726" s="81"/>
      <c r="H726" s="54"/>
      <c r="I726" s="55"/>
      <c r="J726" s="55"/>
      <c r="K726" s="55"/>
      <c r="L726" s="55"/>
      <c r="M726" s="55"/>
      <c r="N726" s="55"/>
      <c r="O726" s="55">
        <f>I727-I725</f>
        <v>0</v>
      </c>
      <c r="P726" s="55">
        <f>L727-L725</f>
        <v>0</v>
      </c>
      <c r="Q726" s="55">
        <f>M727-M725</f>
        <v>0</v>
      </c>
      <c r="R726" s="55">
        <f>IF(ABS(N727-N725)&gt;180*60,ABS(N727-N725)-360*60,N727-N725)</f>
        <v>0</v>
      </c>
      <c r="S726" s="55">
        <f>IF(P726=0,PI()/2,ATAN(R726/P726))</f>
        <v>1.5707963267948966</v>
      </c>
      <c r="T726" s="55">
        <f>IF(O726=0,ABS(R726*COS((J725+J727)/2)),ABS(Q726/COS(S726)))</f>
        <v>0</v>
      </c>
      <c r="U726" s="66">
        <f>IF(O726+0.0000001&lt;0,S726*180/PI()+180,(IF(R726+0.0000001&lt;0,S726*180/PI()+360,S726*180/PI())))</f>
        <v>90</v>
      </c>
      <c r="V726" s="57">
        <f>T726*1.85532</f>
        <v>0</v>
      </c>
      <c r="W726" s="57"/>
      <c r="X726" s="67"/>
      <c r="Y726" s="57">
        <f>V726*(1+X726/100)</f>
        <v>0</v>
      </c>
      <c r="Z726" s="57"/>
      <c r="AA726" s="56" t="s">
        <v>54</v>
      </c>
      <c r="AB726" s="60"/>
      <c r="AC726" s="57"/>
    </row>
    <row r="727" spans="1:29" ht="12.95" customHeight="1">
      <c r="A727" s="51">
        <f t="shared" si="8"/>
        <v>361</v>
      </c>
      <c r="B727" s="52" t="s">
        <v>55</v>
      </c>
      <c r="C727" s="53"/>
      <c r="D727" s="81"/>
      <c r="E727" s="54"/>
      <c r="F727" s="53"/>
      <c r="G727" s="81"/>
      <c r="H727" s="54"/>
      <c r="I727" s="55">
        <f>IF(OR(C727&lt;0,D727&lt;0),C727-ABS(D727)/60,C727+ABS(D727)/60)</f>
        <v>0</v>
      </c>
      <c r="J727" s="55">
        <f>I727*PI()/180</f>
        <v>0</v>
      </c>
      <c r="K727" s="55">
        <f>SIN(J727)</f>
        <v>0</v>
      </c>
      <c r="L727" s="55">
        <f>3437.747*(LN(TAN(PI()/4+J727/2))-EE*K727-(EE^2)*(K727^3)/3)</f>
        <v>-3.8166658722360578E-13</v>
      </c>
      <c r="M727" s="55">
        <f>AA*(1-1/4*EE-3/64*EE^2-5/256*EE^3)*J727-AA*(3/8*EE+3/32*EE^2+45/1024*EE^3)*SIN(2*J727)+AA*(15/256*EE^2+45/1024*EE^3)*SIN(4*J727)</f>
        <v>0</v>
      </c>
      <c r="N727" s="55">
        <f>IF(OR(F727&lt;0,G727&lt;0),60*F727-ABS(G727),60*F727+ABS(G727))</f>
        <v>0</v>
      </c>
      <c r="O727" s="55"/>
      <c r="P727" s="55"/>
      <c r="Q727" s="55"/>
      <c r="R727" s="55"/>
      <c r="S727" s="55"/>
      <c r="T727" s="55"/>
      <c r="U727" s="56"/>
      <c r="V727" s="57"/>
      <c r="W727" s="57">
        <f>W725+V726</f>
        <v>0</v>
      </c>
      <c r="X727" s="58"/>
      <c r="Y727" s="57"/>
      <c r="Z727" s="57">
        <f>Z725+Y726</f>
        <v>0</v>
      </c>
      <c r="AA727" s="59"/>
      <c r="AB727" s="60">
        <f>IF(AA726=AA724,AB725+Y726,Y726)</f>
        <v>0</v>
      </c>
      <c r="AC727" s="57" t="str">
        <f>IF(AA726=AA728,"",AB727)</f>
        <v/>
      </c>
    </row>
    <row r="728" spans="1:29" ht="12.95" customHeight="1">
      <c r="A728" s="65"/>
      <c r="B728" s="52"/>
      <c r="C728" s="53"/>
      <c r="D728" s="81"/>
      <c r="E728" s="54"/>
      <c r="F728" s="53"/>
      <c r="G728" s="81"/>
      <c r="H728" s="54"/>
      <c r="I728" s="55"/>
      <c r="J728" s="55"/>
      <c r="K728" s="55"/>
      <c r="L728" s="55"/>
      <c r="M728" s="55"/>
      <c r="N728" s="55"/>
      <c r="O728" s="55">
        <f>I729-I727</f>
        <v>0</v>
      </c>
      <c r="P728" s="55">
        <f>L729-L727</f>
        <v>0</v>
      </c>
      <c r="Q728" s="55">
        <f>M729-M727</f>
        <v>0</v>
      </c>
      <c r="R728" s="55">
        <f>IF(ABS(N729-N727)&gt;180*60,ABS(N729-N727)-360*60,N729-N727)</f>
        <v>0</v>
      </c>
      <c r="S728" s="55">
        <f>IF(P728=0,PI()/2,ATAN(R728/P728))</f>
        <v>1.5707963267948966</v>
      </c>
      <c r="T728" s="55">
        <f>IF(O728=0,ABS(R728*COS((J727+J729)/2)),ABS(Q728/COS(S728)))</f>
        <v>0</v>
      </c>
      <c r="U728" s="66">
        <f>IF(O728+0.0000001&lt;0,S728*180/PI()+180,(IF(R728+0.0000001&lt;0,S728*180/PI()+360,S728*180/PI())))</f>
        <v>90</v>
      </c>
      <c r="V728" s="57">
        <f>T728*1.85532</f>
        <v>0</v>
      </c>
      <c r="W728" s="57"/>
      <c r="X728" s="67"/>
      <c r="Y728" s="57">
        <f>V728*(1+X728/100)</f>
        <v>0</v>
      </c>
      <c r="Z728" s="57"/>
      <c r="AA728" s="56" t="s">
        <v>54</v>
      </c>
      <c r="AB728" s="60"/>
      <c r="AC728" s="57"/>
    </row>
    <row r="729" spans="1:29" ht="12.95" customHeight="1">
      <c r="A729" s="51">
        <f t="shared" si="8"/>
        <v>362</v>
      </c>
      <c r="B729" s="52" t="s">
        <v>55</v>
      </c>
      <c r="C729" s="53"/>
      <c r="D729" s="81"/>
      <c r="E729" s="54"/>
      <c r="F729" s="53"/>
      <c r="G729" s="81"/>
      <c r="H729" s="54"/>
      <c r="I729" s="55">
        <f>IF(OR(C729&lt;0,D729&lt;0),C729-ABS(D729)/60,C729+ABS(D729)/60)</f>
        <v>0</v>
      </c>
      <c r="J729" s="55">
        <f>I729*PI()/180</f>
        <v>0</v>
      </c>
      <c r="K729" s="55">
        <f>SIN(J729)</f>
        <v>0</v>
      </c>
      <c r="L729" s="55">
        <f>3437.747*(LN(TAN(PI()/4+J729/2))-EE*K729-(EE^2)*(K729^3)/3)</f>
        <v>-3.8166658722360578E-13</v>
      </c>
      <c r="M729" s="55">
        <f>AA*(1-1/4*EE-3/64*EE^2-5/256*EE^3)*J729-AA*(3/8*EE+3/32*EE^2+45/1024*EE^3)*SIN(2*J729)+AA*(15/256*EE^2+45/1024*EE^3)*SIN(4*J729)</f>
        <v>0</v>
      </c>
      <c r="N729" s="55">
        <f>IF(OR(F729&lt;0,G729&lt;0),60*F729-ABS(G729),60*F729+ABS(G729))</f>
        <v>0</v>
      </c>
      <c r="O729" s="55"/>
      <c r="P729" s="55"/>
      <c r="Q729" s="55"/>
      <c r="R729" s="55"/>
      <c r="S729" s="55"/>
      <c r="T729" s="55"/>
      <c r="U729" s="56"/>
      <c r="V729" s="57"/>
      <c r="W729" s="57">
        <f>W727+V728</f>
        <v>0</v>
      </c>
      <c r="X729" s="58"/>
      <c r="Y729" s="57"/>
      <c r="Z729" s="57">
        <f>Z727+Y728</f>
        <v>0</v>
      </c>
      <c r="AA729" s="59"/>
      <c r="AB729" s="60">
        <f>IF(AA728=AA726,AB727+Y728,Y728)</f>
        <v>0</v>
      </c>
      <c r="AC729" s="57" t="str">
        <f>IF(AA728=AA730,"",AB729)</f>
        <v/>
      </c>
    </row>
    <row r="730" spans="1:29" ht="12.95" customHeight="1">
      <c r="A730" s="65"/>
      <c r="B730" s="52"/>
      <c r="C730" s="53"/>
      <c r="D730" s="81"/>
      <c r="E730" s="54"/>
      <c r="F730" s="53"/>
      <c r="G730" s="81"/>
      <c r="H730" s="54"/>
      <c r="I730" s="55"/>
      <c r="J730" s="55"/>
      <c r="K730" s="55"/>
      <c r="L730" s="55"/>
      <c r="M730" s="55"/>
      <c r="N730" s="55"/>
      <c r="O730" s="55">
        <f>I731-I729</f>
        <v>0</v>
      </c>
      <c r="P730" s="55">
        <f>L731-L729</f>
        <v>0</v>
      </c>
      <c r="Q730" s="55">
        <f>M731-M729</f>
        <v>0</v>
      </c>
      <c r="R730" s="55">
        <f>IF(ABS(N731-N729)&gt;180*60,ABS(N731-N729)-360*60,N731-N729)</f>
        <v>0</v>
      </c>
      <c r="S730" s="55">
        <f>IF(P730=0,PI()/2,ATAN(R730/P730))</f>
        <v>1.5707963267948966</v>
      </c>
      <c r="T730" s="55">
        <f>IF(O730=0,ABS(R730*COS((J729+J731)/2)),ABS(Q730/COS(S730)))</f>
        <v>0</v>
      </c>
      <c r="U730" s="66">
        <f>IF(O730+0.0000001&lt;0,S730*180/PI()+180,(IF(R730+0.0000001&lt;0,S730*180/PI()+360,S730*180/PI())))</f>
        <v>90</v>
      </c>
      <c r="V730" s="57">
        <f>T730*1.85532</f>
        <v>0</v>
      </c>
      <c r="W730" s="57"/>
      <c r="X730" s="67"/>
      <c r="Y730" s="57">
        <f>V730*(1+X730/100)</f>
        <v>0</v>
      </c>
      <c r="Z730" s="57"/>
      <c r="AA730" s="56" t="s">
        <v>54</v>
      </c>
      <c r="AB730" s="60"/>
      <c r="AC730" s="57"/>
    </row>
    <row r="731" spans="1:29" ht="12.95" customHeight="1">
      <c r="A731" s="51">
        <f t="shared" si="8"/>
        <v>363</v>
      </c>
      <c r="B731" s="52" t="s">
        <v>55</v>
      </c>
      <c r="C731" s="53"/>
      <c r="D731" s="81"/>
      <c r="E731" s="54"/>
      <c r="F731" s="53"/>
      <c r="G731" s="81"/>
      <c r="H731" s="54"/>
      <c r="I731" s="55">
        <f>IF(OR(C731&lt;0,D731&lt;0),C731-ABS(D731)/60,C731+ABS(D731)/60)</f>
        <v>0</v>
      </c>
      <c r="J731" s="55">
        <f>I731*PI()/180</f>
        <v>0</v>
      </c>
      <c r="K731" s="55">
        <f>SIN(J731)</f>
        <v>0</v>
      </c>
      <c r="L731" s="55">
        <f>3437.747*(LN(TAN(PI()/4+J731/2))-EE*K731-(EE^2)*(K731^3)/3)</f>
        <v>-3.8166658722360578E-13</v>
      </c>
      <c r="M731" s="55">
        <f>AA*(1-1/4*EE-3/64*EE^2-5/256*EE^3)*J731-AA*(3/8*EE+3/32*EE^2+45/1024*EE^3)*SIN(2*J731)+AA*(15/256*EE^2+45/1024*EE^3)*SIN(4*J731)</f>
        <v>0</v>
      </c>
      <c r="N731" s="55">
        <f>IF(OR(F731&lt;0,G731&lt;0),60*F731-ABS(G731),60*F731+ABS(G731))</f>
        <v>0</v>
      </c>
      <c r="O731" s="55"/>
      <c r="P731" s="55"/>
      <c r="Q731" s="55"/>
      <c r="R731" s="55"/>
      <c r="S731" s="55"/>
      <c r="T731" s="55"/>
      <c r="U731" s="56"/>
      <c r="V731" s="57"/>
      <c r="W731" s="57">
        <f>W729+V730</f>
        <v>0</v>
      </c>
      <c r="X731" s="58"/>
      <c r="Y731" s="57"/>
      <c r="Z731" s="57">
        <f>Z729+Y730</f>
        <v>0</v>
      </c>
      <c r="AA731" s="59"/>
      <c r="AB731" s="60">
        <f>IF(AA730=AA728,AB729+Y730,Y730)</f>
        <v>0</v>
      </c>
      <c r="AC731" s="57" t="str">
        <f>IF(AA730=AA732,"",AB731)</f>
        <v/>
      </c>
    </row>
    <row r="732" spans="1:29" ht="12.95" customHeight="1">
      <c r="A732" s="65"/>
      <c r="B732" s="52"/>
      <c r="C732" s="53"/>
      <c r="D732" s="81"/>
      <c r="E732" s="54"/>
      <c r="F732" s="53"/>
      <c r="G732" s="81"/>
      <c r="H732" s="54"/>
      <c r="I732" s="55"/>
      <c r="J732" s="55"/>
      <c r="K732" s="55"/>
      <c r="L732" s="55"/>
      <c r="M732" s="55"/>
      <c r="N732" s="55"/>
      <c r="O732" s="55">
        <f>I733-I731</f>
        <v>0</v>
      </c>
      <c r="P732" s="55">
        <f>L733-L731</f>
        <v>0</v>
      </c>
      <c r="Q732" s="55">
        <f>M733-M731</f>
        <v>0</v>
      </c>
      <c r="R732" s="55">
        <f>IF(ABS(N733-N731)&gt;180*60,ABS(N733-N731)-360*60,N733-N731)</f>
        <v>0</v>
      </c>
      <c r="S732" s="55">
        <f>IF(P732=0,PI()/2,ATAN(R732/P732))</f>
        <v>1.5707963267948966</v>
      </c>
      <c r="T732" s="55">
        <f>IF(O732=0,ABS(R732*COS((J731+J733)/2)),ABS(Q732/COS(S732)))</f>
        <v>0</v>
      </c>
      <c r="U732" s="66">
        <f>IF(O732+0.0000001&lt;0,S732*180/PI()+180,(IF(R732+0.0000001&lt;0,S732*180/PI()+360,S732*180/PI())))</f>
        <v>90</v>
      </c>
      <c r="V732" s="57">
        <f>T732*1.85532</f>
        <v>0</v>
      </c>
      <c r="W732" s="57"/>
      <c r="X732" s="67"/>
      <c r="Y732" s="57">
        <f>V732*(1+X732/100)</f>
        <v>0</v>
      </c>
      <c r="Z732" s="57"/>
      <c r="AA732" s="56" t="s">
        <v>54</v>
      </c>
      <c r="AB732" s="60"/>
      <c r="AC732" s="57"/>
    </row>
    <row r="733" spans="1:29" ht="12.95" customHeight="1">
      <c r="A733" s="51">
        <f t="shared" si="8"/>
        <v>364</v>
      </c>
      <c r="B733" s="52" t="s">
        <v>55</v>
      </c>
      <c r="C733" s="53"/>
      <c r="D733" s="81"/>
      <c r="E733" s="54"/>
      <c r="F733" s="53"/>
      <c r="G733" s="81"/>
      <c r="H733" s="54"/>
      <c r="I733" s="55">
        <f>IF(OR(C733&lt;0,D733&lt;0),C733-ABS(D733)/60,C733+ABS(D733)/60)</f>
        <v>0</v>
      </c>
      <c r="J733" s="55">
        <f>I733*PI()/180</f>
        <v>0</v>
      </c>
      <c r="K733" s="55">
        <f>SIN(J733)</f>
        <v>0</v>
      </c>
      <c r="L733" s="55">
        <f>3437.747*(LN(TAN(PI()/4+J733/2))-EE*K733-(EE^2)*(K733^3)/3)</f>
        <v>-3.8166658722360578E-13</v>
      </c>
      <c r="M733" s="55">
        <f>AA*(1-1/4*EE-3/64*EE^2-5/256*EE^3)*J733-AA*(3/8*EE+3/32*EE^2+45/1024*EE^3)*SIN(2*J733)+AA*(15/256*EE^2+45/1024*EE^3)*SIN(4*J733)</f>
        <v>0</v>
      </c>
      <c r="N733" s="55">
        <f>IF(OR(F733&lt;0,G733&lt;0),60*F733-ABS(G733),60*F733+ABS(G733))</f>
        <v>0</v>
      </c>
      <c r="O733" s="55"/>
      <c r="P733" s="55"/>
      <c r="Q733" s="55"/>
      <c r="R733" s="55"/>
      <c r="S733" s="55"/>
      <c r="T733" s="55"/>
      <c r="U733" s="56"/>
      <c r="V733" s="57"/>
      <c r="W733" s="57">
        <f>W731+V732</f>
        <v>0</v>
      </c>
      <c r="X733" s="58"/>
      <c r="Y733" s="57"/>
      <c r="Z733" s="57">
        <f>Z731+Y732</f>
        <v>0</v>
      </c>
      <c r="AA733" s="59"/>
      <c r="AB733" s="60">
        <f>IF(AA732=AA730,AB731+Y732,Y732)</f>
        <v>0</v>
      </c>
      <c r="AC733" s="57" t="str">
        <f>IF(AA732=AA734,"",AB733)</f>
        <v/>
      </c>
    </row>
    <row r="734" spans="1:29" ht="12.95" customHeight="1">
      <c r="A734" s="65"/>
      <c r="B734" s="52"/>
      <c r="C734" s="53"/>
      <c r="D734" s="81"/>
      <c r="E734" s="54"/>
      <c r="F734" s="53"/>
      <c r="G734" s="81"/>
      <c r="H734" s="54"/>
      <c r="I734" s="55"/>
      <c r="J734" s="55"/>
      <c r="K734" s="55"/>
      <c r="L734" s="55"/>
      <c r="M734" s="55"/>
      <c r="N734" s="55"/>
      <c r="O734" s="55">
        <f>I735-I733</f>
        <v>0</v>
      </c>
      <c r="P734" s="55">
        <f>L735-L733</f>
        <v>0</v>
      </c>
      <c r="Q734" s="55">
        <f>M735-M733</f>
        <v>0</v>
      </c>
      <c r="R734" s="55">
        <f>IF(ABS(N735-N733)&gt;180*60,ABS(N735-N733)-360*60,N735-N733)</f>
        <v>0</v>
      </c>
      <c r="S734" s="55">
        <f>IF(P734=0,PI()/2,ATAN(R734/P734))</f>
        <v>1.5707963267948966</v>
      </c>
      <c r="T734" s="55">
        <f>IF(O734=0,ABS(R734*COS((J733+J735)/2)),ABS(Q734/COS(S734)))</f>
        <v>0</v>
      </c>
      <c r="U734" s="66">
        <f>IF(O734+0.0000001&lt;0,S734*180/PI()+180,(IF(R734+0.0000001&lt;0,S734*180/PI()+360,S734*180/PI())))</f>
        <v>90</v>
      </c>
      <c r="V734" s="57">
        <f>T734*1.85532</f>
        <v>0</v>
      </c>
      <c r="W734" s="57"/>
      <c r="X734" s="67"/>
      <c r="Y734" s="57">
        <f>V734*(1+X734/100)</f>
        <v>0</v>
      </c>
      <c r="Z734" s="57"/>
      <c r="AA734" s="56" t="s">
        <v>54</v>
      </c>
      <c r="AB734" s="60"/>
      <c r="AC734" s="57"/>
    </row>
    <row r="735" spans="1:29" ht="12.95" customHeight="1">
      <c r="A735" s="51">
        <f t="shared" si="8"/>
        <v>365</v>
      </c>
      <c r="B735" s="52" t="s">
        <v>55</v>
      </c>
      <c r="C735" s="53"/>
      <c r="D735" s="81"/>
      <c r="E735" s="54"/>
      <c r="F735" s="53"/>
      <c r="G735" s="81"/>
      <c r="H735" s="54"/>
      <c r="I735" s="55">
        <f>IF(OR(C735&lt;0,D735&lt;0),C735-ABS(D735)/60,C735+ABS(D735)/60)</f>
        <v>0</v>
      </c>
      <c r="J735" s="55">
        <f>I735*PI()/180</f>
        <v>0</v>
      </c>
      <c r="K735" s="55">
        <f>SIN(J735)</f>
        <v>0</v>
      </c>
      <c r="L735" s="55">
        <f>3437.747*(LN(TAN(PI()/4+J735/2))-EE*K735-(EE^2)*(K735^3)/3)</f>
        <v>-3.8166658722360578E-13</v>
      </c>
      <c r="M735" s="55">
        <f>AA*(1-1/4*EE-3/64*EE^2-5/256*EE^3)*J735-AA*(3/8*EE+3/32*EE^2+45/1024*EE^3)*SIN(2*J735)+AA*(15/256*EE^2+45/1024*EE^3)*SIN(4*J735)</f>
        <v>0</v>
      </c>
      <c r="N735" s="55">
        <f>IF(OR(F735&lt;0,G735&lt;0),60*F735-ABS(G735),60*F735+ABS(G735))</f>
        <v>0</v>
      </c>
      <c r="O735" s="55"/>
      <c r="P735" s="55"/>
      <c r="Q735" s="55"/>
      <c r="R735" s="55"/>
      <c r="S735" s="55"/>
      <c r="T735" s="55"/>
      <c r="U735" s="56"/>
      <c r="V735" s="57"/>
      <c r="W735" s="57">
        <f>W733+V734</f>
        <v>0</v>
      </c>
      <c r="X735" s="58"/>
      <c r="Y735" s="57"/>
      <c r="Z735" s="57">
        <f>Z733+Y734</f>
        <v>0</v>
      </c>
      <c r="AA735" s="59"/>
      <c r="AB735" s="60">
        <f>IF(AA734=AA732,AB733+Y734,Y734)</f>
        <v>0</v>
      </c>
      <c r="AC735" s="57" t="str">
        <f>IF(AA734=AA736,"",AB735)</f>
        <v/>
      </c>
    </row>
    <row r="736" spans="1:29" ht="12.95" customHeight="1">
      <c r="A736" s="65"/>
      <c r="B736" s="52"/>
      <c r="C736" s="53"/>
      <c r="D736" s="81"/>
      <c r="E736" s="54"/>
      <c r="F736" s="53"/>
      <c r="G736" s="81"/>
      <c r="H736" s="54"/>
      <c r="I736" s="55"/>
      <c r="J736" s="55"/>
      <c r="K736" s="55"/>
      <c r="L736" s="55"/>
      <c r="M736" s="55"/>
      <c r="N736" s="55"/>
      <c r="O736" s="55">
        <f>I737-I735</f>
        <v>0</v>
      </c>
      <c r="P736" s="55">
        <f>L737-L735</f>
        <v>0</v>
      </c>
      <c r="Q736" s="55">
        <f>M737-M735</f>
        <v>0</v>
      </c>
      <c r="R736" s="55">
        <f>IF(ABS(N737-N735)&gt;180*60,ABS(N737-N735)-360*60,N737-N735)</f>
        <v>0</v>
      </c>
      <c r="S736" s="55">
        <f>IF(P736=0,PI()/2,ATAN(R736/P736))</f>
        <v>1.5707963267948966</v>
      </c>
      <c r="T736" s="55">
        <f>IF(O736=0,ABS(R736*COS((J735+J737)/2)),ABS(Q736/COS(S736)))</f>
        <v>0</v>
      </c>
      <c r="U736" s="66">
        <f>IF(O736+0.0000001&lt;0,S736*180/PI()+180,(IF(R736+0.0000001&lt;0,S736*180/PI()+360,S736*180/PI())))</f>
        <v>90</v>
      </c>
      <c r="V736" s="57">
        <f>T736*1.85532</f>
        <v>0</v>
      </c>
      <c r="W736" s="57"/>
      <c r="X736" s="67"/>
      <c r="Y736" s="57">
        <f>V736*(1+X736/100)</f>
        <v>0</v>
      </c>
      <c r="Z736" s="57"/>
      <c r="AA736" s="56" t="s">
        <v>54</v>
      </c>
      <c r="AB736" s="60"/>
      <c r="AC736" s="57"/>
    </row>
    <row r="737" spans="1:29" ht="12.95" customHeight="1">
      <c r="A737" s="51">
        <f t="shared" ref="A737:A799" si="9">A735+1</f>
        <v>366</v>
      </c>
      <c r="B737" s="52" t="s">
        <v>55</v>
      </c>
      <c r="C737" s="53"/>
      <c r="D737" s="81"/>
      <c r="E737" s="54"/>
      <c r="F737" s="53"/>
      <c r="G737" s="81"/>
      <c r="H737" s="54"/>
      <c r="I737" s="55">
        <f>IF(OR(C737&lt;0,D737&lt;0),C737-ABS(D737)/60,C737+ABS(D737)/60)</f>
        <v>0</v>
      </c>
      <c r="J737" s="55">
        <f>I737*PI()/180</f>
        <v>0</v>
      </c>
      <c r="K737" s="55">
        <f>SIN(J737)</f>
        <v>0</v>
      </c>
      <c r="L737" s="55">
        <f>3437.747*(LN(TAN(PI()/4+J737/2))-EE*K737-(EE^2)*(K737^3)/3)</f>
        <v>-3.8166658722360578E-13</v>
      </c>
      <c r="M737" s="55">
        <f>AA*(1-1/4*EE-3/64*EE^2-5/256*EE^3)*J737-AA*(3/8*EE+3/32*EE^2+45/1024*EE^3)*SIN(2*J737)+AA*(15/256*EE^2+45/1024*EE^3)*SIN(4*J737)</f>
        <v>0</v>
      </c>
      <c r="N737" s="55">
        <f>IF(OR(F737&lt;0,G737&lt;0),60*F737-ABS(G737),60*F737+ABS(G737))</f>
        <v>0</v>
      </c>
      <c r="O737" s="55"/>
      <c r="P737" s="55"/>
      <c r="Q737" s="55"/>
      <c r="R737" s="55"/>
      <c r="S737" s="55"/>
      <c r="T737" s="55"/>
      <c r="U737" s="56"/>
      <c r="V737" s="57"/>
      <c r="W737" s="57">
        <f>W735+V736</f>
        <v>0</v>
      </c>
      <c r="X737" s="58"/>
      <c r="Y737" s="57"/>
      <c r="Z737" s="57">
        <f>Z735+Y736</f>
        <v>0</v>
      </c>
      <c r="AA737" s="59"/>
      <c r="AB737" s="60">
        <f>IF(AA736=AA734,AB735+Y736,Y736)</f>
        <v>0</v>
      </c>
      <c r="AC737" s="57" t="str">
        <f>IF(AA736=AA738,"",AB737)</f>
        <v/>
      </c>
    </row>
    <row r="738" spans="1:29" ht="12.95" customHeight="1">
      <c r="A738" s="65"/>
      <c r="B738" s="52"/>
      <c r="C738" s="53"/>
      <c r="D738" s="81"/>
      <c r="E738" s="54"/>
      <c r="F738" s="53"/>
      <c r="G738" s="81"/>
      <c r="H738" s="54"/>
      <c r="I738" s="55"/>
      <c r="J738" s="55"/>
      <c r="K738" s="55"/>
      <c r="L738" s="55"/>
      <c r="M738" s="55"/>
      <c r="N738" s="55"/>
      <c r="O738" s="55">
        <f>I739-I737</f>
        <v>0</v>
      </c>
      <c r="P738" s="55">
        <f>L739-L737</f>
        <v>0</v>
      </c>
      <c r="Q738" s="55">
        <f>M739-M737</f>
        <v>0</v>
      </c>
      <c r="R738" s="55">
        <f>IF(ABS(N739-N737)&gt;180*60,ABS(N739-N737)-360*60,N739-N737)</f>
        <v>0</v>
      </c>
      <c r="S738" s="55">
        <f>IF(P738=0,PI()/2,ATAN(R738/P738))</f>
        <v>1.5707963267948966</v>
      </c>
      <c r="T738" s="55">
        <f>IF(O738=0,ABS(R738*COS((J737+J739)/2)),ABS(Q738/COS(S738)))</f>
        <v>0</v>
      </c>
      <c r="U738" s="66">
        <f>IF(O738+0.0000001&lt;0,S738*180/PI()+180,(IF(R738+0.0000001&lt;0,S738*180/PI()+360,S738*180/PI())))</f>
        <v>90</v>
      </c>
      <c r="V738" s="57">
        <f>T738*1.85532</f>
        <v>0</v>
      </c>
      <c r="W738" s="57"/>
      <c r="X738" s="67"/>
      <c r="Y738" s="57">
        <f>V738*(1+X738/100)</f>
        <v>0</v>
      </c>
      <c r="Z738" s="57"/>
      <c r="AA738" s="56" t="s">
        <v>54</v>
      </c>
      <c r="AB738" s="60"/>
      <c r="AC738" s="57"/>
    </row>
    <row r="739" spans="1:29" ht="12.95" customHeight="1">
      <c r="A739" s="51">
        <f t="shared" si="9"/>
        <v>367</v>
      </c>
      <c r="B739" s="52" t="s">
        <v>55</v>
      </c>
      <c r="C739" s="53"/>
      <c r="D739" s="81"/>
      <c r="E739" s="54"/>
      <c r="F739" s="53"/>
      <c r="G739" s="81"/>
      <c r="H739" s="54"/>
      <c r="I739" s="55">
        <f>IF(OR(C739&lt;0,D739&lt;0),C739-ABS(D739)/60,C739+ABS(D739)/60)</f>
        <v>0</v>
      </c>
      <c r="J739" s="55">
        <f>I739*PI()/180</f>
        <v>0</v>
      </c>
      <c r="K739" s="55">
        <f>SIN(J739)</f>
        <v>0</v>
      </c>
      <c r="L739" s="55">
        <f>3437.747*(LN(TAN(PI()/4+J739/2))-EE*K739-(EE^2)*(K739^3)/3)</f>
        <v>-3.8166658722360578E-13</v>
      </c>
      <c r="M739" s="55">
        <f>AA*(1-1/4*EE-3/64*EE^2-5/256*EE^3)*J739-AA*(3/8*EE+3/32*EE^2+45/1024*EE^3)*SIN(2*J739)+AA*(15/256*EE^2+45/1024*EE^3)*SIN(4*J739)</f>
        <v>0</v>
      </c>
      <c r="N739" s="55">
        <f>IF(OR(F739&lt;0,G739&lt;0),60*F739-ABS(G739),60*F739+ABS(G739))</f>
        <v>0</v>
      </c>
      <c r="O739" s="55"/>
      <c r="P739" s="55"/>
      <c r="Q739" s="55"/>
      <c r="R739" s="55"/>
      <c r="S739" s="55"/>
      <c r="T739" s="55"/>
      <c r="U739" s="56"/>
      <c r="V739" s="57"/>
      <c r="W739" s="57">
        <f>W737+V738</f>
        <v>0</v>
      </c>
      <c r="X739" s="58"/>
      <c r="Y739" s="57"/>
      <c r="Z739" s="57">
        <f>Z737+Y738</f>
        <v>0</v>
      </c>
      <c r="AA739" s="59"/>
      <c r="AB739" s="60">
        <f>IF(AA738=AA736,AB737+Y738,Y738)</f>
        <v>0</v>
      </c>
      <c r="AC739" s="57" t="str">
        <f>IF(AA738=AA740,"",AB739)</f>
        <v/>
      </c>
    </row>
    <row r="740" spans="1:29" ht="12.95" customHeight="1">
      <c r="A740" s="65"/>
      <c r="B740" s="52"/>
      <c r="C740" s="53"/>
      <c r="D740" s="81"/>
      <c r="E740" s="54"/>
      <c r="F740" s="53"/>
      <c r="G740" s="81"/>
      <c r="H740" s="54"/>
      <c r="I740" s="55"/>
      <c r="J740" s="55"/>
      <c r="K740" s="55"/>
      <c r="L740" s="55"/>
      <c r="M740" s="55"/>
      <c r="N740" s="55"/>
      <c r="O740" s="55">
        <f>I741-I739</f>
        <v>0</v>
      </c>
      <c r="P740" s="55">
        <f>L741-L739</f>
        <v>0</v>
      </c>
      <c r="Q740" s="55">
        <f>M741-M739</f>
        <v>0</v>
      </c>
      <c r="R740" s="55">
        <f>IF(ABS(N741-N739)&gt;180*60,ABS(N741-N739)-360*60,N741-N739)</f>
        <v>0</v>
      </c>
      <c r="S740" s="55">
        <f>IF(P740=0,PI()/2,ATAN(R740/P740))</f>
        <v>1.5707963267948966</v>
      </c>
      <c r="T740" s="55">
        <f>IF(O740=0,ABS(R740*COS((J739+J741)/2)),ABS(Q740/COS(S740)))</f>
        <v>0</v>
      </c>
      <c r="U740" s="66">
        <f>IF(O740+0.0000001&lt;0,S740*180/PI()+180,(IF(R740+0.0000001&lt;0,S740*180/PI()+360,S740*180/PI())))</f>
        <v>90</v>
      </c>
      <c r="V740" s="57">
        <f>T740*1.85532</f>
        <v>0</v>
      </c>
      <c r="W740" s="57"/>
      <c r="X740" s="67"/>
      <c r="Y740" s="57">
        <f>V740*(1+X740/100)</f>
        <v>0</v>
      </c>
      <c r="Z740" s="57"/>
      <c r="AA740" s="56" t="s">
        <v>54</v>
      </c>
      <c r="AB740" s="60"/>
      <c r="AC740" s="57"/>
    </row>
    <row r="741" spans="1:29" ht="12.95" customHeight="1">
      <c r="A741" s="51">
        <f t="shared" si="9"/>
        <v>368</v>
      </c>
      <c r="B741" s="52" t="s">
        <v>55</v>
      </c>
      <c r="C741" s="53"/>
      <c r="D741" s="81"/>
      <c r="E741" s="54"/>
      <c r="F741" s="53"/>
      <c r="G741" s="81"/>
      <c r="H741" s="54"/>
      <c r="I741" s="55">
        <f>IF(OR(C741&lt;0,D741&lt;0),C741-ABS(D741)/60,C741+ABS(D741)/60)</f>
        <v>0</v>
      </c>
      <c r="J741" s="55">
        <f>I741*PI()/180</f>
        <v>0</v>
      </c>
      <c r="K741" s="55">
        <f>SIN(J741)</f>
        <v>0</v>
      </c>
      <c r="L741" s="55">
        <f>3437.747*(LN(TAN(PI()/4+J741/2))-EE*K741-(EE^2)*(K741^3)/3)</f>
        <v>-3.8166658722360578E-13</v>
      </c>
      <c r="M741" s="55">
        <f>AA*(1-1/4*EE-3/64*EE^2-5/256*EE^3)*J741-AA*(3/8*EE+3/32*EE^2+45/1024*EE^3)*SIN(2*J741)+AA*(15/256*EE^2+45/1024*EE^3)*SIN(4*J741)</f>
        <v>0</v>
      </c>
      <c r="N741" s="55">
        <f>IF(OR(F741&lt;0,G741&lt;0),60*F741-ABS(G741),60*F741+ABS(G741))</f>
        <v>0</v>
      </c>
      <c r="O741" s="55"/>
      <c r="P741" s="55"/>
      <c r="Q741" s="55"/>
      <c r="R741" s="55"/>
      <c r="S741" s="55"/>
      <c r="T741" s="55"/>
      <c r="U741" s="56"/>
      <c r="V741" s="57"/>
      <c r="W741" s="57">
        <f>W739+V740</f>
        <v>0</v>
      </c>
      <c r="X741" s="58"/>
      <c r="Y741" s="57"/>
      <c r="Z741" s="57">
        <f>Z739+Y740</f>
        <v>0</v>
      </c>
      <c r="AA741" s="59"/>
      <c r="AB741" s="60">
        <f>IF(AA740=AA738,AB739+Y740,Y740)</f>
        <v>0</v>
      </c>
      <c r="AC741" s="57" t="str">
        <f>IF(AA740=AA742,"",AB741)</f>
        <v/>
      </c>
    </row>
    <row r="742" spans="1:29" ht="12.95" customHeight="1">
      <c r="A742" s="65"/>
      <c r="B742" s="52"/>
      <c r="C742" s="53"/>
      <c r="D742" s="81"/>
      <c r="E742" s="54"/>
      <c r="F742" s="53"/>
      <c r="G742" s="81"/>
      <c r="H742" s="54"/>
      <c r="I742" s="55"/>
      <c r="J742" s="55"/>
      <c r="K742" s="55"/>
      <c r="L742" s="55"/>
      <c r="M742" s="55"/>
      <c r="N742" s="55"/>
      <c r="O742" s="55">
        <f>I743-I741</f>
        <v>0</v>
      </c>
      <c r="P742" s="55">
        <f>L743-L741</f>
        <v>0</v>
      </c>
      <c r="Q742" s="55">
        <f>M743-M741</f>
        <v>0</v>
      </c>
      <c r="R742" s="55">
        <f>IF(ABS(N743-N741)&gt;180*60,ABS(N743-N741)-360*60,N743-N741)</f>
        <v>0</v>
      </c>
      <c r="S742" s="55">
        <f>IF(P742=0,PI()/2,ATAN(R742/P742))</f>
        <v>1.5707963267948966</v>
      </c>
      <c r="T742" s="55">
        <f>IF(O742=0,ABS(R742*COS((J741+J743)/2)),ABS(Q742/COS(S742)))</f>
        <v>0</v>
      </c>
      <c r="U742" s="66">
        <f>IF(O742+0.0000001&lt;0,S742*180/PI()+180,(IF(R742+0.0000001&lt;0,S742*180/PI()+360,S742*180/PI())))</f>
        <v>90</v>
      </c>
      <c r="V742" s="57">
        <f>T742*1.85532</f>
        <v>0</v>
      </c>
      <c r="W742" s="57"/>
      <c r="X742" s="67"/>
      <c r="Y742" s="57">
        <f>V742*(1+X742/100)</f>
        <v>0</v>
      </c>
      <c r="Z742" s="57"/>
      <c r="AA742" s="56" t="s">
        <v>54</v>
      </c>
      <c r="AB742" s="60"/>
      <c r="AC742" s="57"/>
    </row>
    <row r="743" spans="1:29" ht="12.95" customHeight="1">
      <c r="A743" s="51">
        <f t="shared" si="9"/>
        <v>369</v>
      </c>
      <c r="B743" s="52" t="s">
        <v>55</v>
      </c>
      <c r="C743" s="53"/>
      <c r="D743" s="81"/>
      <c r="E743" s="54"/>
      <c r="F743" s="53"/>
      <c r="G743" s="81"/>
      <c r="H743" s="54"/>
      <c r="I743" s="55">
        <f>IF(OR(C743&lt;0,D743&lt;0),C743-ABS(D743)/60,C743+ABS(D743)/60)</f>
        <v>0</v>
      </c>
      <c r="J743" s="55">
        <f>I743*PI()/180</f>
        <v>0</v>
      </c>
      <c r="K743" s="55">
        <f>SIN(J743)</f>
        <v>0</v>
      </c>
      <c r="L743" s="55">
        <f>3437.747*(LN(TAN(PI()/4+J743/2))-EE*K743-(EE^2)*(K743^3)/3)</f>
        <v>-3.8166658722360578E-13</v>
      </c>
      <c r="M743" s="55">
        <f>AA*(1-1/4*EE-3/64*EE^2-5/256*EE^3)*J743-AA*(3/8*EE+3/32*EE^2+45/1024*EE^3)*SIN(2*J743)+AA*(15/256*EE^2+45/1024*EE^3)*SIN(4*J743)</f>
        <v>0</v>
      </c>
      <c r="N743" s="55">
        <f>IF(OR(F743&lt;0,G743&lt;0),60*F743-ABS(G743),60*F743+ABS(G743))</f>
        <v>0</v>
      </c>
      <c r="O743" s="55"/>
      <c r="P743" s="55"/>
      <c r="Q743" s="55"/>
      <c r="R743" s="55"/>
      <c r="S743" s="55"/>
      <c r="T743" s="55"/>
      <c r="U743" s="56"/>
      <c r="V743" s="57"/>
      <c r="W743" s="57">
        <f>W741+V742</f>
        <v>0</v>
      </c>
      <c r="X743" s="58"/>
      <c r="Y743" s="57"/>
      <c r="Z743" s="57">
        <f>Z741+Y742</f>
        <v>0</v>
      </c>
      <c r="AA743" s="59"/>
      <c r="AB743" s="60">
        <f>IF(AA742=AA740,AB741+Y742,Y742)</f>
        <v>0</v>
      </c>
      <c r="AC743" s="57" t="str">
        <f>IF(AA742=AA744,"",AB743)</f>
        <v/>
      </c>
    </row>
    <row r="744" spans="1:29" ht="12.95" customHeight="1">
      <c r="A744" s="65"/>
      <c r="B744" s="52"/>
      <c r="C744" s="53"/>
      <c r="D744" s="81"/>
      <c r="E744" s="54"/>
      <c r="F744" s="53"/>
      <c r="G744" s="81"/>
      <c r="H744" s="54"/>
      <c r="I744" s="55"/>
      <c r="J744" s="55"/>
      <c r="K744" s="55"/>
      <c r="L744" s="55"/>
      <c r="M744" s="55"/>
      <c r="N744" s="55"/>
      <c r="O744" s="55">
        <f>I745-I743</f>
        <v>0</v>
      </c>
      <c r="P744" s="55">
        <f>L745-L743</f>
        <v>0</v>
      </c>
      <c r="Q744" s="55">
        <f>M745-M743</f>
        <v>0</v>
      </c>
      <c r="R744" s="55">
        <f>IF(ABS(N745-N743)&gt;180*60,ABS(N745-N743)-360*60,N745-N743)</f>
        <v>0</v>
      </c>
      <c r="S744" s="55">
        <f>IF(P744=0,PI()/2,ATAN(R744/P744))</f>
        <v>1.5707963267948966</v>
      </c>
      <c r="T744" s="55">
        <f>IF(O744=0,ABS(R744*COS((J743+J745)/2)),ABS(Q744/COS(S744)))</f>
        <v>0</v>
      </c>
      <c r="U744" s="66">
        <f>IF(O744+0.0000001&lt;0,S744*180/PI()+180,(IF(R744+0.0000001&lt;0,S744*180/PI()+360,S744*180/PI())))</f>
        <v>90</v>
      </c>
      <c r="V744" s="57">
        <f>T744*1.85532</f>
        <v>0</v>
      </c>
      <c r="W744" s="57"/>
      <c r="X744" s="67"/>
      <c r="Y744" s="57">
        <f>V744*(1+X744/100)</f>
        <v>0</v>
      </c>
      <c r="Z744" s="57"/>
      <c r="AA744" s="56" t="s">
        <v>54</v>
      </c>
      <c r="AB744" s="60"/>
      <c r="AC744" s="57"/>
    </row>
    <row r="745" spans="1:29" ht="12.95" customHeight="1">
      <c r="A745" s="51">
        <f t="shared" si="9"/>
        <v>370</v>
      </c>
      <c r="B745" s="52" t="s">
        <v>55</v>
      </c>
      <c r="C745" s="53"/>
      <c r="D745" s="81"/>
      <c r="E745" s="54"/>
      <c r="F745" s="53"/>
      <c r="G745" s="81"/>
      <c r="H745" s="54"/>
      <c r="I745" s="55">
        <f>IF(OR(C745&lt;0,D745&lt;0),C745-ABS(D745)/60,C745+ABS(D745)/60)</f>
        <v>0</v>
      </c>
      <c r="J745" s="55">
        <f>I745*PI()/180</f>
        <v>0</v>
      </c>
      <c r="K745" s="55">
        <f>SIN(J745)</f>
        <v>0</v>
      </c>
      <c r="L745" s="55">
        <f>3437.747*(LN(TAN(PI()/4+J745/2))-EE*K745-(EE^2)*(K745^3)/3)</f>
        <v>-3.8166658722360578E-13</v>
      </c>
      <c r="M745" s="55">
        <f>AA*(1-1/4*EE-3/64*EE^2-5/256*EE^3)*J745-AA*(3/8*EE+3/32*EE^2+45/1024*EE^3)*SIN(2*J745)+AA*(15/256*EE^2+45/1024*EE^3)*SIN(4*J745)</f>
        <v>0</v>
      </c>
      <c r="N745" s="55">
        <f>IF(OR(F745&lt;0,G745&lt;0),60*F745-ABS(G745),60*F745+ABS(G745))</f>
        <v>0</v>
      </c>
      <c r="O745" s="55"/>
      <c r="P745" s="55"/>
      <c r="Q745" s="55"/>
      <c r="R745" s="55"/>
      <c r="S745" s="55"/>
      <c r="T745" s="55"/>
      <c r="U745" s="56"/>
      <c r="V745" s="57"/>
      <c r="W745" s="57">
        <f>W743+V744</f>
        <v>0</v>
      </c>
      <c r="X745" s="58"/>
      <c r="Y745" s="57"/>
      <c r="Z745" s="57">
        <f>Z743+Y744</f>
        <v>0</v>
      </c>
      <c r="AA745" s="59"/>
      <c r="AB745" s="60">
        <f>IF(AA744=AA742,AB743+Y744,Y744)</f>
        <v>0</v>
      </c>
      <c r="AC745" s="57" t="str">
        <f>IF(AA744=AA746,"",AB745)</f>
        <v/>
      </c>
    </row>
    <row r="746" spans="1:29" ht="12.95" customHeight="1">
      <c r="A746" s="65"/>
      <c r="B746" s="52"/>
      <c r="C746" s="53"/>
      <c r="D746" s="81"/>
      <c r="E746" s="54"/>
      <c r="F746" s="53"/>
      <c r="G746" s="81"/>
      <c r="H746" s="54"/>
      <c r="I746" s="55"/>
      <c r="J746" s="55"/>
      <c r="K746" s="55"/>
      <c r="L746" s="55"/>
      <c r="M746" s="55"/>
      <c r="N746" s="55"/>
      <c r="O746" s="55">
        <f>I747-I745</f>
        <v>0</v>
      </c>
      <c r="P746" s="55">
        <f>L747-L745</f>
        <v>0</v>
      </c>
      <c r="Q746" s="55">
        <f>M747-M745</f>
        <v>0</v>
      </c>
      <c r="R746" s="55">
        <f>IF(ABS(N747-N745)&gt;180*60,ABS(N747-N745)-360*60,N747-N745)</f>
        <v>0</v>
      </c>
      <c r="S746" s="55">
        <f>IF(P746=0,PI()/2,ATAN(R746/P746))</f>
        <v>1.5707963267948966</v>
      </c>
      <c r="T746" s="55">
        <f>IF(O746=0,ABS(R746*COS((J745+J747)/2)),ABS(Q746/COS(S746)))</f>
        <v>0</v>
      </c>
      <c r="U746" s="66">
        <f>IF(O746+0.0000001&lt;0,S746*180/PI()+180,(IF(R746+0.0000001&lt;0,S746*180/PI()+360,S746*180/PI())))</f>
        <v>90</v>
      </c>
      <c r="V746" s="57">
        <f>T746*1.85532</f>
        <v>0</v>
      </c>
      <c r="W746" s="57"/>
      <c r="X746" s="67"/>
      <c r="Y746" s="57">
        <f>V746*(1+X746/100)</f>
        <v>0</v>
      </c>
      <c r="Z746" s="57"/>
      <c r="AA746" s="56" t="s">
        <v>54</v>
      </c>
      <c r="AB746" s="60"/>
      <c r="AC746" s="57"/>
    </row>
    <row r="747" spans="1:29" ht="12.95" customHeight="1">
      <c r="A747" s="51">
        <f t="shared" si="9"/>
        <v>371</v>
      </c>
      <c r="B747" s="52" t="s">
        <v>55</v>
      </c>
      <c r="C747" s="53"/>
      <c r="D747" s="81"/>
      <c r="E747" s="54"/>
      <c r="F747" s="53"/>
      <c r="G747" s="81"/>
      <c r="H747" s="54"/>
      <c r="I747" s="55">
        <f>IF(OR(C747&lt;0,D747&lt;0),C747-ABS(D747)/60,C747+ABS(D747)/60)</f>
        <v>0</v>
      </c>
      <c r="J747" s="55">
        <f>I747*PI()/180</f>
        <v>0</v>
      </c>
      <c r="K747" s="55">
        <f>SIN(J747)</f>
        <v>0</v>
      </c>
      <c r="L747" s="55">
        <f>3437.747*(LN(TAN(PI()/4+J747/2))-EE*K747-(EE^2)*(K747^3)/3)</f>
        <v>-3.8166658722360578E-13</v>
      </c>
      <c r="M747" s="55">
        <f>AA*(1-1/4*EE-3/64*EE^2-5/256*EE^3)*J747-AA*(3/8*EE+3/32*EE^2+45/1024*EE^3)*SIN(2*J747)+AA*(15/256*EE^2+45/1024*EE^3)*SIN(4*J747)</f>
        <v>0</v>
      </c>
      <c r="N747" s="55">
        <f>IF(OR(F747&lt;0,G747&lt;0),60*F747-ABS(G747),60*F747+ABS(G747))</f>
        <v>0</v>
      </c>
      <c r="O747" s="55"/>
      <c r="P747" s="55"/>
      <c r="Q747" s="55"/>
      <c r="R747" s="55"/>
      <c r="S747" s="55"/>
      <c r="T747" s="55"/>
      <c r="U747" s="56"/>
      <c r="V747" s="57"/>
      <c r="W747" s="57">
        <f>W745+V746</f>
        <v>0</v>
      </c>
      <c r="X747" s="58"/>
      <c r="Y747" s="57"/>
      <c r="Z747" s="57">
        <f>Z745+Y746</f>
        <v>0</v>
      </c>
      <c r="AA747" s="59"/>
      <c r="AB747" s="60">
        <f>IF(AA746=AA744,AB745+Y746,Y746)</f>
        <v>0</v>
      </c>
      <c r="AC747" s="57" t="str">
        <f>IF(AA746=AA748,"",AB747)</f>
        <v/>
      </c>
    </row>
    <row r="748" spans="1:29" ht="12.95" customHeight="1">
      <c r="A748" s="65"/>
      <c r="B748" s="52"/>
      <c r="C748" s="53"/>
      <c r="D748" s="81"/>
      <c r="E748" s="54"/>
      <c r="F748" s="53"/>
      <c r="G748" s="81"/>
      <c r="H748" s="54"/>
      <c r="I748" s="55"/>
      <c r="J748" s="55"/>
      <c r="K748" s="55"/>
      <c r="L748" s="55"/>
      <c r="M748" s="55"/>
      <c r="N748" s="55"/>
      <c r="O748" s="55">
        <f>I749-I747</f>
        <v>0</v>
      </c>
      <c r="P748" s="55">
        <f>L749-L747</f>
        <v>0</v>
      </c>
      <c r="Q748" s="55">
        <f>M749-M747</f>
        <v>0</v>
      </c>
      <c r="R748" s="55">
        <f>IF(ABS(N749-N747)&gt;180*60,ABS(N749-N747)-360*60,N749-N747)</f>
        <v>0</v>
      </c>
      <c r="S748" s="55">
        <f>IF(P748=0,PI()/2,ATAN(R748/P748))</f>
        <v>1.5707963267948966</v>
      </c>
      <c r="T748" s="55">
        <f>IF(O748=0,ABS(R748*COS((J747+J749)/2)),ABS(Q748/COS(S748)))</f>
        <v>0</v>
      </c>
      <c r="U748" s="66">
        <f>IF(O748+0.0000001&lt;0,S748*180/PI()+180,(IF(R748+0.0000001&lt;0,S748*180/PI()+360,S748*180/PI())))</f>
        <v>90</v>
      </c>
      <c r="V748" s="57">
        <f>T748*1.85532</f>
        <v>0</v>
      </c>
      <c r="W748" s="57"/>
      <c r="X748" s="67"/>
      <c r="Y748" s="57">
        <f>V748*(1+X748/100)</f>
        <v>0</v>
      </c>
      <c r="Z748" s="57"/>
      <c r="AA748" s="56" t="s">
        <v>54</v>
      </c>
      <c r="AB748" s="60"/>
      <c r="AC748" s="57"/>
    </row>
    <row r="749" spans="1:29" ht="12.95" customHeight="1">
      <c r="A749" s="51">
        <f t="shared" si="9"/>
        <v>372</v>
      </c>
      <c r="B749" s="52" t="s">
        <v>55</v>
      </c>
      <c r="C749" s="53"/>
      <c r="D749" s="81"/>
      <c r="E749" s="54"/>
      <c r="F749" s="53"/>
      <c r="G749" s="81"/>
      <c r="H749" s="54"/>
      <c r="I749" s="55">
        <f>IF(OR(C749&lt;0,D749&lt;0),C749-ABS(D749)/60,C749+ABS(D749)/60)</f>
        <v>0</v>
      </c>
      <c r="J749" s="55">
        <f>I749*PI()/180</f>
        <v>0</v>
      </c>
      <c r="K749" s="55">
        <f>SIN(J749)</f>
        <v>0</v>
      </c>
      <c r="L749" s="55">
        <f>3437.747*(LN(TAN(PI()/4+J749/2))-EE*K749-(EE^2)*(K749^3)/3)</f>
        <v>-3.8166658722360578E-13</v>
      </c>
      <c r="M749" s="55">
        <f>AA*(1-1/4*EE-3/64*EE^2-5/256*EE^3)*J749-AA*(3/8*EE+3/32*EE^2+45/1024*EE^3)*SIN(2*J749)+AA*(15/256*EE^2+45/1024*EE^3)*SIN(4*J749)</f>
        <v>0</v>
      </c>
      <c r="N749" s="55">
        <f>IF(OR(F749&lt;0,G749&lt;0),60*F749-ABS(G749),60*F749+ABS(G749))</f>
        <v>0</v>
      </c>
      <c r="O749" s="55"/>
      <c r="P749" s="55"/>
      <c r="Q749" s="55"/>
      <c r="R749" s="55"/>
      <c r="S749" s="55"/>
      <c r="T749" s="55"/>
      <c r="U749" s="56"/>
      <c r="V749" s="57"/>
      <c r="W749" s="57">
        <f>W747+V748</f>
        <v>0</v>
      </c>
      <c r="X749" s="58"/>
      <c r="Y749" s="57"/>
      <c r="Z749" s="57">
        <f>Z747+Y748</f>
        <v>0</v>
      </c>
      <c r="AA749" s="59"/>
      <c r="AB749" s="60">
        <f>IF(AA748=AA746,AB747+Y748,Y748)</f>
        <v>0</v>
      </c>
      <c r="AC749" s="57" t="str">
        <f>IF(AA748=AA750,"",AB749)</f>
        <v/>
      </c>
    </row>
    <row r="750" spans="1:29" ht="12.95" customHeight="1">
      <c r="A750" s="65"/>
      <c r="B750" s="52"/>
      <c r="C750" s="53"/>
      <c r="D750" s="81"/>
      <c r="E750" s="54"/>
      <c r="F750" s="53"/>
      <c r="G750" s="81"/>
      <c r="H750" s="54"/>
      <c r="I750" s="55"/>
      <c r="J750" s="55"/>
      <c r="K750" s="55"/>
      <c r="L750" s="55"/>
      <c r="M750" s="55"/>
      <c r="N750" s="55"/>
      <c r="O750" s="55">
        <f>I751-I749</f>
        <v>0</v>
      </c>
      <c r="P750" s="55">
        <f>L751-L749</f>
        <v>0</v>
      </c>
      <c r="Q750" s="55">
        <f>M751-M749</f>
        <v>0</v>
      </c>
      <c r="R750" s="55">
        <f>IF(ABS(N751-N749)&gt;180*60,ABS(N751-N749)-360*60,N751-N749)</f>
        <v>0</v>
      </c>
      <c r="S750" s="55">
        <f>IF(P750=0,PI()/2,ATAN(R750/P750))</f>
        <v>1.5707963267948966</v>
      </c>
      <c r="T750" s="55">
        <f>IF(O750=0,ABS(R750*COS((J749+J751)/2)),ABS(Q750/COS(S750)))</f>
        <v>0</v>
      </c>
      <c r="U750" s="66">
        <f>IF(O750+0.0000001&lt;0,S750*180/PI()+180,(IF(R750+0.0000001&lt;0,S750*180/PI()+360,S750*180/PI())))</f>
        <v>90</v>
      </c>
      <c r="V750" s="57">
        <f>T750*1.85532</f>
        <v>0</v>
      </c>
      <c r="W750" s="57"/>
      <c r="X750" s="67"/>
      <c r="Y750" s="57">
        <f>V750*(1+X750/100)</f>
        <v>0</v>
      </c>
      <c r="Z750" s="57"/>
      <c r="AA750" s="56" t="s">
        <v>54</v>
      </c>
      <c r="AB750" s="60"/>
      <c r="AC750" s="57"/>
    </row>
    <row r="751" spans="1:29" ht="12.95" customHeight="1">
      <c r="A751" s="51">
        <f t="shared" si="9"/>
        <v>373</v>
      </c>
      <c r="B751" s="52" t="s">
        <v>55</v>
      </c>
      <c r="C751" s="53"/>
      <c r="D751" s="81"/>
      <c r="E751" s="54"/>
      <c r="F751" s="53"/>
      <c r="G751" s="81"/>
      <c r="H751" s="54"/>
      <c r="I751" s="55">
        <f>IF(OR(C751&lt;0,D751&lt;0),C751-ABS(D751)/60,C751+ABS(D751)/60)</f>
        <v>0</v>
      </c>
      <c r="J751" s="55">
        <f>I751*PI()/180</f>
        <v>0</v>
      </c>
      <c r="K751" s="55">
        <f>SIN(J751)</f>
        <v>0</v>
      </c>
      <c r="L751" s="55">
        <f>3437.747*(LN(TAN(PI()/4+J751/2))-EE*K751-(EE^2)*(K751^3)/3)</f>
        <v>-3.8166658722360578E-13</v>
      </c>
      <c r="M751" s="55">
        <f>AA*(1-1/4*EE-3/64*EE^2-5/256*EE^3)*J751-AA*(3/8*EE+3/32*EE^2+45/1024*EE^3)*SIN(2*J751)+AA*(15/256*EE^2+45/1024*EE^3)*SIN(4*J751)</f>
        <v>0</v>
      </c>
      <c r="N751" s="55">
        <f>IF(OR(F751&lt;0,G751&lt;0),60*F751-ABS(G751),60*F751+ABS(G751))</f>
        <v>0</v>
      </c>
      <c r="O751" s="55"/>
      <c r="P751" s="55"/>
      <c r="Q751" s="55"/>
      <c r="R751" s="55"/>
      <c r="S751" s="55"/>
      <c r="T751" s="55"/>
      <c r="U751" s="56"/>
      <c r="V751" s="57"/>
      <c r="W751" s="57">
        <f>W749+V750</f>
        <v>0</v>
      </c>
      <c r="X751" s="58"/>
      <c r="Y751" s="57"/>
      <c r="Z751" s="57">
        <f>Z749+Y750</f>
        <v>0</v>
      </c>
      <c r="AA751" s="59"/>
      <c r="AB751" s="60">
        <f>IF(AA750=AA748,AB749+Y750,Y750)</f>
        <v>0</v>
      </c>
      <c r="AC751" s="57" t="str">
        <f>IF(AA750=AA752,"",AB751)</f>
        <v/>
      </c>
    </row>
    <row r="752" spans="1:29" ht="12.95" customHeight="1">
      <c r="A752" s="65"/>
      <c r="B752" s="52"/>
      <c r="C752" s="53"/>
      <c r="D752" s="81"/>
      <c r="E752" s="54"/>
      <c r="F752" s="53"/>
      <c r="G752" s="81"/>
      <c r="H752" s="54"/>
      <c r="I752" s="55"/>
      <c r="J752" s="55"/>
      <c r="K752" s="55"/>
      <c r="L752" s="55"/>
      <c r="M752" s="55"/>
      <c r="N752" s="55"/>
      <c r="O752" s="55">
        <f>I753-I751</f>
        <v>0</v>
      </c>
      <c r="P752" s="55">
        <f>L753-L751</f>
        <v>0</v>
      </c>
      <c r="Q752" s="55">
        <f>M753-M751</f>
        <v>0</v>
      </c>
      <c r="R752" s="55">
        <f>IF(ABS(N753-N751)&gt;180*60,ABS(N753-N751)-360*60,N753-N751)</f>
        <v>0</v>
      </c>
      <c r="S752" s="55">
        <f>IF(P752=0,PI()/2,ATAN(R752/P752))</f>
        <v>1.5707963267948966</v>
      </c>
      <c r="T752" s="55">
        <f>IF(O752=0,ABS(R752*COS((J751+J753)/2)),ABS(Q752/COS(S752)))</f>
        <v>0</v>
      </c>
      <c r="U752" s="66">
        <f>IF(O752+0.0000001&lt;0,S752*180/PI()+180,(IF(R752+0.0000001&lt;0,S752*180/PI()+360,S752*180/PI())))</f>
        <v>90</v>
      </c>
      <c r="V752" s="57">
        <f>T752*1.85532</f>
        <v>0</v>
      </c>
      <c r="W752" s="57"/>
      <c r="X752" s="67"/>
      <c r="Y752" s="57">
        <f>V752*(1+X752/100)</f>
        <v>0</v>
      </c>
      <c r="Z752" s="57"/>
      <c r="AA752" s="56" t="s">
        <v>54</v>
      </c>
      <c r="AB752" s="60"/>
      <c r="AC752" s="57"/>
    </row>
    <row r="753" spans="1:29" ht="12.95" customHeight="1">
      <c r="A753" s="51">
        <f t="shared" si="9"/>
        <v>374</v>
      </c>
      <c r="B753" s="52" t="s">
        <v>55</v>
      </c>
      <c r="C753" s="53"/>
      <c r="D753" s="81"/>
      <c r="E753" s="54"/>
      <c r="F753" s="53"/>
      <c r="G753" s="81"/>
      <c r="H753" s="54"/>
      <c r="I753" s="55">
        <f>IF(OR(C753&lt;0,D753&lt;0),C753-ABS(D753)/60,C753+ABS(D753)/60)</f>
        <v>0</v>
      </c>
      <c r="J753" s="55">
        <f>I753*PI()/180</f>
        <v>0</v>
      </c>
      <c r="K753" s="55">
        <f>SIN(J753)</f>
        <v>0</v>
      </c>
      <c r="L753" s="55">
        <f>3437.747*(LN(TAN(PI()/4+J753/2))-EE*K753-(EE^2)*(K753^3)/3)</f>
        <v>-3.8166658722360578E-13</v>
      </c>
      <c r="M753" s="55">
        <f>AA*(1-1/4*EE-3/64*EE^2-5/256*EE^3)*J753-AA*(3/8*EE+3/32*EE^2+45/1024*EE^3)*SIN(2*J753)+AA*(15/256*EE^2+45/1024*EE^3)*SIN(4*J753)</f>
        <v>0</v>
      </c>
      <c r="N753" s="55">
        <f>IF(OR(F753&lt;0,G753&lt;0),60*F753-ABS(G753),60*F753+ABS(G753))</f>
        <v>0</v>
      </c>
      <c r="O753" s="55"/>
      <c r="P753" s="55"/>
      <c r="Q753" s="55"/>
      <c r="R753" s="55"/>
      <c r="S753" s="55"/>
      <c r="T753" s="55"/>
      <c r="U753" s="56"/>
      <c r="V753" s="57"/>
      <c r="W753" s="57">
        <f>W751+V752</f>
        <v>0</v>
      </c>
      <c r="X753" s="58"/>
      <c r="Y753" s="57"/>
      <c r="Z753" s="57">
        <f>Z751+Y752</f>
        <v>0</v>
      </c>
      <c r="AA753" s="59"/>
      <c r="AB753" s="60">
        <f>IF(AA752=AA750,AB751+Y752,Y752)</f>
        <v>0</v>
      </c>
      <c r="AC753" s="57" t="str">
        <f>IF(AA752=AA754,"",AB753)</f>
        <v/>
      </c>
    </row>
    <row r="754" spans="1:29" ht="12.95" customHeight="1">
      <c r="A754" s="65"/>
      <c r="B754" s="52"/>
      <c r="C754" s="53"/>
      <c r="D754" s="81"/>
      <c r="E754" s="54"/>
      <c r="F754" s="53"/>
      <c r="G754" s="81"/>
      <c r="H754" s="54"/>
      <c r="I754" s="55"/>
      <c r="J754" s="55"/>
      <c r="K754" s="55"/>
      <c r="L754" s="55"/>
      <c r="M754" s="55"/>
      <c r="N754" s="55"/>
      <c r="O754" s="55">
        <f>I755-I753</f>
        <v>0</v>
      </c>
      <c r="P754" s="55">
        <f>L755-L753</f>
        <v>0</v>
      </c>
      <c r="Q754" s="55">
        <f>M755-M753</f>
        <v>0</v>
      </c>
      <c r="R754" s="55">
        <f>IF(ABS(N755-N753)&gt;180*60,ABS(N755-N753)-360*60,N755-N753)</f>
        <v>0</v>
      </c>
      <c r="S754" s="55">
        <f>IF(P754=0,PI()/2,ATAN(R754/P754))</f>
        <v>1.5707963267948966</v>
      </c>
      <c r="T754" s="55">
        <f>IF(O754=0,ABS(R754*COS((J753+J755)/2)),ABS(Q754/COS(S754)))</f>
        <v>0</v>
      </c>
      <c r="U754" s="66">
        <f>IF(O754+0.0000001&lt;0,S754*180/PI()+180,(IF(R754+0.0000001&lt;0,S754*180/PI()+360,S754*180/PI())))</f>
        <v>90</v>
      </c>
      <c r="V754" s="57">
        <f>T754*1.85532</f>
        <v>0</v>
      </c>
      <c r="W754" s="57"/>
      <c r="X754" s="67"/>
      <c r="Y754" s="57">
        <f>V754*(1+X754/100)</f>
        <v>0</v>
      </c>
      <c r="Z754" s="57"/>
      <c r="AA754" s="56" t="s">
        <v>54</v>
      </c>
      <c r="AB754" s="60"/>
      <c r="AC754" s="57"/>
    </row>
    <row r="755" spans="1:29" ht="12.95" customHeight="1">
      <c r="A755" s="51">
        <f t="shared" si="9"/>
        <v>375</v>
      </c>
      <c r="B755" s="52" t="s">
        <v>55</v>
      </c>
      <c r="C755" s="53"/>
      <c r="D755" s="81"/>
      <c r="E755" s="54"/>
      <c r="F755" s="53"/>
      <c r="G755" s="81"/>
      <c r="H755" s="54"/>
      <c r="I755" s="55">
        <f>IF(OR(C755&lt;0,D755&lt;0),C755-ABS(D755)/60,C755+ABS(D755)/60)</f>
        <v>0</v>
      </c>
      <c r="J755" s="55">
        <f>I755*PI()/180</f>
        <v>0</v>
      </c>
      <c r="K755" s="55">
        <f>SIN(J755)</f>
        <v>0</v>
      </c>
      <c r="L755" s="55">
        <f>3437.747*(LN(TAN(PI()/4+J755/2))-EE*K755-(EE^2)*(K755^3)/3)</f>
        <v>-3.8166658722360578E-13</v>
      </c>
      <c r="M755" s="55">
        <f>AA*(1-1/4*EE-3/64*EE^2-5/256*EE^3)*J755-AA*(3/8*EE+3/32*EE^2+45/1024*EE^3)*SIN(2*J755)+AA*(15/256*EE^2+45/1024*EE^3)*SIN(4*J755)</f>
        <v>0</v>
      </c>
      <c r="N755" s="55">
        <f>IF(OR(F755&lt;0,G755&lt;0),60*F755-ABS(G755),60*F755+ABS(G755))</f>
        <v>0</v>
      </c>
      <c r="O755" s="55"/>
      <c r="P755" s="55"/>
      <c r="Q755" s="55"/>
      <c r="R755" s="55"/>
      <c r="S755" s="55"/>
      <c r="T755" s="55"/>
      <c r="U755" s="56"/>
      <c r="V755" s="57"/>
      <c r="W755" s="57">
        <f>W753+V754</f>
        <v>0</v>
      </c>
      <c r="X755" s="58"/>
      <c r="Y755" s="57"/>
      <c r="Z755" s="57">
        <f>Z753+Y754</f>
        <v>0</v>
      </c>
      <c r="AA755" s="59"/>
      <c r="AB755" s="60">
        <f>IF(AA754=AA752,AB753+Y754,Y754)</f>
        <v>0</v>
      </c>
      <c r="AC755" s="57" t="str">
        <f>IF(AA754=AA756,"",AB755)</f>
        <v/>
      </c>
    </row>
    <row r="756" spans="1:29" ht="12.95" customHeight="1">
      <c r="A756" s="65"/>
      <c r="B756" s="52"/>
      <c r="C756" s="53"/>
      <c r="D756" s="81"/>
      <c r="E756" s="54"/>
      <c r="F756" s="53"/>
      <c r="G756" s="81"/>
      <c r="H756" s="54"/>
      <c r="I756" s="55"/>
      <c r="J756" s="55"/>
      <c r="K756" s="55"/>
      <c r="L756" s="55"/>
      <c r="M756" s="55"/>
      <c r="N756" s="55"/>
      <c r="O756" s="55">
        <f>I757-I755</f>
        <v>0</v>
      </c>
      <c r="P756" s="55">
        <f>L757-L755</f>
        <v>0</v>
      </c>
      <c r="Q756" s="55">
        <f>M757-M755</f>
        <v>0</v>
      </c>
      <c r="R756" s="55">
        <f>IF(ABS(N757-N755)&gt;180*60,ABS(N757-N755)-360*60,N757-N755)</f>
        <v>0</v>
      </c>
      <c r="S756" s="55">
        <f>IF(P756=0,PI()/2,ATAN(R756/P756))</f>
        <v>1.5707963267948966</v>
      </c>
      <c r="T756" s="55">
        <f>IF(O756=0,ABS(R756*COS((J755+J757)/2)),ABS(Q756/COS(S756)))</f>
        <v>0</v>
      </c>
      <c r="U756" s="66">
        <f>IF(O756+0.0000001&lt;0,S756*180/PI()+180,(IF(R756+0.0000001&lt;0,S756*180/PI()+360,S756*180/PI())))</f>
        <v>90</v>
      </c>
      <c r="V756" s="57">
        <f>T756*1.85532</f>
        <v>0</v>
      </c>
      <c r="W756" s="57"/>
      <c r="X756" s="67"/>
      <c r="Y756" s="57">
        <f>V756*(1+X756/100)</f>
        <v>0</v>
      </c>
      <c r="Z756" s="57"/>
      <c r="AA756" s="56" t="s">
        <v>54</v>
      </c>
      <c r="AB756" s="60"/>
      <c r="AC756" s="57"/>
    </row>
    <row r="757" spans="1:29" ht="12.95" customHeight="1">
      <c r="A757" s="51">
        <f t="shared" si="9"/>
        <v>376</v>
      </c>
      <c r="B757" s="52" t="s">
        <v>55</v>
      </c>
      <c r="C757" s="53"/>
      <c r="D757" s="81"/>
      <c r="E757" s="54"/>
      <c r="F757" s="53"/>
      <c r="G757" s="81"/>
      <c r="H757" s="54"/>
      <c r="I757" s="55">
        <f>IF(OR(C757&lt;0,D757&lt;0),C757-ABS(D757)/60,C757+ABS(D757)/60)</f>
        <v>0</v>
      </c>
      <c r="J757" s="55">
        <f>I757*PI()/180</f>
        <v>0</v>
      </c>
      <c r="K757" s="55">
        <f>SIN(J757)</f>
        <v>0</v>
      </c>
      <c r="L757" s="55">
        <f>3437.747*(LN(TAN(PI()/4+J757/2))-EE*K757-(EE^2)*(K757^3)/3)</f>
        <v>-3.8166658722360578E-13</v>
      </c>
      <c r="M757" s="55">
        <f>AA*(1-1/4*EE-3/64*EE^2-5/256*EE^3)*J757-AA*(3/8*EE+3/32*EE^2+45/1024*EE^3)*SIN(2*J757)+AA*(15/256*EE^2+45/1024*EE^3)*SIN(4*J757)</f>
        <v>0</v>
      </c>
      <c r="N757" s="55">
        <f>IF(OR(F757&lt;0,G757&lt;0),60*F757-ABS(G757),60*F757+ABS(G757))</f>
        <v>0</v>
      </c>
      <c r="O757" s="55"/>
      <c r="P757" s="55"/>
      <c r="Q757" s="55"/>
      <c r="R757" s="55"/>
      <c r="S757" s="55"/>
      <c r="T757" s="55"/>
      <c r="U757" s="56"/>
      <c r="V757" s="57"/>
      <c r="W757" s="57">
        <f>W755+V756</f>
        <v>0</v>
      </c>
      <c r="X757" s="58"/>
      <c r="Y757" s="57"/>
      <c r="Z757" s="57">
        <f>Z755+Y756</f>
        <v>0</v>
      </c>
      <c r="AA757" s="59"/>
      <c r="AB757" s="60">
        <f>IF(AA756=AA754,AB755+Y756,Y756)</f>
        <v>0</v>
      </c>
      <c r="AC757" s="57" t="str">
        <f>IF(AA756=AA758,"",AB757)</f>
        <v/>
      </c>
    </row>
    <row r="758" spans="1:29" ht="12.95" customHeight="1">
      <c r="A758" s="65"/>
      <c r="B758" s="52"/>
      <c r="C758" s="53"/>
      <c r="D758" s="81"/>
      <c r="E758" s="54"/>
      <c r="F758" s="53"/>
      <c r="G758" s="81"/>
      <c r="H758" s="54"/>
      <c r="I758" s="55"/>
      <c r="J758" s="55"/>
      <c r="K758" s="55"/>
      <c r="L758" s="55"/>
      <c r="M758" s="55"/>
      <c r="N758" s="55"/>
      <c r="O758" s="55">
        <f>I759-I757</f>
        <v>0</v>
      </c>
      <c r="P758" s="55">
        <f>L759-L757</f>
        <v>0</v>
      </c>
      <c r="Q758" s="55">
        <f>M759-M757</f>
        <v>0</v>
      </c>
      <c r="R758" s="55">
        <f>IF(ABS(N759-N757)&gt;180*60,ABS(N759-N757)-360*60,N759-N757)</f>
        <v>0</v>
      </c>
      <c r="S758" s="55">
        <f>IF(P758=0,PI()/2,ATAN(R758/P758))</f>
        <v>1.5707963267948966</v>
      </c>
      <c r="T758" s="55">
        <f>IF(O758=0,ABS(R758*COS((J757+J759)/2)),ABS(Q758/COS(S758)))</f>
        <v>0</v>
      </c>
      <c r="U758" s="66">
        <f>IF(O758+0.0000001&lt;0,S758*180/PI()+180,(IF(R758+0.0000001&lt;0,S758*180/PI()+360,S758*180/PI())))</f>
        <v>90</v>
      </c>
      <c r="V758" s="57">
        <f>T758*1.85532</f>
        <v>0</v>
      </c>
      <c r="W758" s="57"/>
      <c r="X758" s="67"/>
      <c r="Y758" s="57">
        <f>V758*(1+X758/100)</f>
        <v>0</v>
      </c>
      <c r="Z758" s="57"/>
      <c r="AA758" s="56" t="s">
        <v>54</v>
      </c>
      <c r="AB758" s="60"/>
      <c r="AC758" s="57"/>
    </row>
    <row r="759" spans="1:29" ht="12.95" customHeight="1">
      <c r="A759" s="51">
        <f t="shared" si="9"/>
        <v>377</v>
      </c>
      <c r="B759" s="52" t="s">
        <v>55</v>
      </c>
      <c r="C759" s="53"/>
      <c r="D759" s="81"/>
      <c r="E759" s="54"/>
      <c r="F759" s="53"/>
      <c r="G759" s="81"/>
      <c r="H759" s="54"/>
      <c r="I759" s="55">
        <f>IF(OR(C759&lt;0,D759&lt;0),C759-ABS(D759)/60,C759+ABS(D759)/60)</f>
        <v>0</v>
      </c>
      <c r="J759" s="55">
        <f>I759*PI()/180</f>
        <v>0</v>
      </c>
      <c r="K759" s="55">
        <f>SIN(J759)</f>
        <v>0</v>
      </c>
      <c r="L759" s="55">
        <f>3437.747*(LN(TAN(PI()/4+J759/2))-EE*K759-(EE^2)*(K759^3)/3)</f>
        <v>-3.8166658722360578E-13</v>
      </c>
      <c r="M759" s="55">
        <f>AA*(1-1/4*EE-3/64*EE^2-5/256*EE^3)*J759-AA*(3/8*EE+3/32*EE^2+45/1024*EE^3)*SIN(2*J759)+AA*(15/256*EE^2+45/1024*EE^3)*SIN(4*J759)</f>
        <v>0</v>
      </c>
      <c r="N759" s="55">
        <f>IF(OR(F759&lt;0,G759&lt;0),60*F759-ABS(G759),60*F759+ABS(G759))</f>
        <v>0</v>
      </c>
      <c r="O759" s="55"/>
      <c r="P759" s="55"/>
      <c r="Q759" s="55"/>
      <c r="R759" s="55"/>
      <c r="S759" s="55"/>
      <c r="T759" s="55"/>
      <c r="U759" s="56"/>
      <c r="V759" s="57"/>
      <c r="W759" s="57">
        <f>W757+V758</f>
        <v>0</v>
      </c>
      <c r="X759" s="58"/>
      <c r="Y759" s="57"/>
      <c r="Z759" s="57">
        <f>Z757+Y758</f>
        <v>0</v>
      </c>
      <c r="AA759" s="59"/>
      <c r="AB759" s="60">
        <f>IF(AA758=AA756,AB757+Y758,Y758)</f>
        <v>0</v>
      </c>
      <c r="AC759" s="57" t="str">
        <f>IF(AA758=AA760,"",AB759)</f>
        <v/>
      </c>
    </row>
    <row r="760" spans="1:29" ht="12.95" customHeight="1">
      <c r="A760" s="65"/>
      <c r="B760" s="52"/>
      <c r="C760" s="53"/>
      <c r="D760" s="81"/>
      <c r="E760" s="54"/>
      <c r="F760" s="53"/>
      <c r="G760" s="81"/>
      <c r="H760" s="54"/>
      <c r="I760" s="55"/>
      <c r="J760" s="55"/>
      <c r="K760" s="55"/>
      <c r="L760" s="55"/>
      <c r="M760" s="55"/>
      <c r="N760" s="55"/>
      <c r="O760" s="55">
        <f>I761-I759</f>
        <v>0</v>
      </c>
      <c r="P760" s="55">
        <f>L761-L759</f>
        <v>0</v>
      </c>
      <c r="Q760" s="55">
        <f>M761-M759</f>
        <v>0</v>
      </c>
      <c r="R760" s="55">
        <f>IF(ABS(N761-N759)&gt;180*60,ABS(N761-N759)-360*60,N761-N759)</f>
        <v>0</v>
      </c>
      <c r="S760" s="55">
        <f>IF(P760=0,PI()/2,ATAN(R760/P760))</f>
        <v>1.5707963267948966</v>
      </c>
      <c r="T760" s="55">
        <f>IF(O760=0,ABS(R760*COS((J759+J761)/2)),ABS(Q760/COS(S760)))</f>
        <v>0</v>
      </c>
      <c r="U760" s="66">
        <f>IF(O760+0.0000001&lt;0,S760*180/PI()+180,(IF(R760+0.0000001&lt;0,S760*180/PI()+360,S760*180/PI())))</f>
        <v>90</v>
      </c>
      <c r="V760" s="57">
        <f>T760*1.85532</f>
        <v>0</v>
      </c>
      <c r="W760" s="57"/>
      <c r="X760" s="67"/>
      <c r="Y760" s="57">
        <f>V760*(1+X760/100)</f>
        <v>0</v>
      </c>
      <c r="Z760" s="57"/>
      <c r="AA760" s="56" t="s">
        <v>54</v>
      </c>
      <c r="AB760" s="60"/>
      <c r="AC760" s="57"/>
    </row>
    <row r="761" spans="1:29" ht="12.95" customHeight="1">
      <c r="A761" s="51">
        <f t="shared" si="9"/>
        <v>378</v>
      </c>
      <c r="B761" s="52" t="s">
        <v>55</v>
      </c>
      <c r="C761" s="53"/>
      <c r="D761" s="81"/>
      <c r="E761" s="54"/>
      <c r="F761" s="53"/>
      <c r="G761" s="81"/>
      <c r="H761" s="54"/>
      <c r="I761" s="55">
        <f>IF(OR(C761&lt;0,D761&lt;0),C761-ABS(D761)/60,C761+ABS(D761)/60)</f>
        <v>0</v>
      </c>
      <c r="J761" s="55">
        <f>I761*PI()/180</f>
        <v>0</v>
      </c>
      <c r="K761" s="55">
        <f>SIN(J761)</f>
        <v>0</v>
      </c>
      <c r="L761" s="55">
        <f>3437.747*(LN(TAN(PI()/4+J761/2))-EE*K761-(EE^2)*(K761^3)/3)</f>
        <v>-3.8166658722360578E-13</v>
      </c>
      <c r="M761" s="55">
        <f>AA*(1-1/4*EE-3/64*EE^2-5/256*EE^3)*J761-AA*(3/8*EE+3/32*EE^2+45/1024*EE^3)*SIN(2*J761)+AA*(15/256*EE^2+45/1024*EE^3)*SIN(4*J761)</f>
        <v>0</v>
      </c>
      <c r="N761" s="55">
        <f>IF(OR(F761&lt;0,G761&lt;0),60*F761-ABS(G761),60*F761+ABS(G761))</f>
        <v>0</v>
      </c>
      <c r="O761" s="55"/>
      <c r="P761" s="55"/>
      <c r="Q761" s="55"/>
      <c r="R761" s="55"/>
      <c r="S761" s="55"/>
      <c r="T761" s="55"/>
      <c r="U761" s="56"/>
      <c r="V761" s="57"/>
      <c r="W761" s="57">
        <f>W759+V760</f>
        <v>0</v>
      </c>
      <c r="X761" s="58"/>
      <c r="Y761" s="57"/>
      <c r="Z761" s="57">
        <f>Z759+Y760</f>
        <v>0</v>
      </c>
      <c r="AA761" s="59"/>
      <c r="AB761" s="60">
        <f>IF(AA760=AA758,AB759+Y760,Y760)</f>
        <v>0</v>
      </c>
      <c r="AC761" s="57" t="str">
        <f>IF(AA760=AA762,"",AB761)</f>
        <v/>
      </c>
    </row>
    <row r="762" spans="1:29" ht="12.95" customHeight="1">
      <c r="A762" s="65"/>
      <c r="B762" s="52"/>
      <c r="C762" s="53"/>
      <c r="D762" s="81"/>
      <c r="E762" s="54"/>
      <c r="F762" s="53"/>
      <c r="G762" s="81"/>
      <c r="H762" s="54"/>
      <c r="I762" s="55"/>
      <c r="J762" s="55"/>
      <c r="K762" s="55"/>
      <c r="L762" s="55"/>
      <c r="M762" s="55"/>
      <c r="N762" s="55"/>
      <c r="O762" s="55">
        <f>I763-I761</f>
        <v>0</v>
      </c>
      <c r="P762" s="55">
        <f>L763-L761</f>
        <v>0</v>
      </c>
      <c r="Q762" s="55">
        <f>M763-M761</f>
        <v>0</v>
      </c>
      <c r="R762" s="55">
        <f>IF(ABS(N763-N761)&gt;180*60,ABS(N763-N761)-360*60,N763-N761)</f>
        <v>0</v>
      </c>
      <c r="S762" s="55">
        <f>IF(P762=0,PI()/2,ATAN(R762/P762))</f>
        <v>1.5707963267948966</v>
      </c>
      <c r="T762" s="55">
        <f>IF(O762=0,ABS(R762*COS((J761+J763)/2)),ABS(Q762/COS(S762)))</f>
        <v>0</v>
      </c>
      <c r="U762" s="66">
        <f>IF(O762+0.0000001&lt;0,S762*180/PI()+180,(IF(R762+0.0000001&lt;0,S762*180/PI()+360,S762*180/PI())))</f>
        <v>90</v>
      </c>
      <c r="V762" s="57">
        <f>T762*1.85532</f>
        <v>0</v>
      </c>
      <c r="W762" s="57"/>
      <c r="X762" s="67"/>
      <c r="Y762" s="57">
        <f>V762*(1+X762/100)</f>
        <v>0</v>
      </c>
      <c r="Z762" s="57"/>
      <c r="AA762" s="56" t="s">
        <v>54</v>
      </c>
      <c r="AB762" s="60"/>
      <c r="AC762" s="57"/>
    </row>
    <row r="763" spans="1:29" ht="12.95" customHeight="1">
      <c r="A763" s="51">
        <f t="shared" si="9"/>
        <v>379</v>
      </c>
      <c r="B763" s="52" t="s">
        <v>55</v>
      </c>
      <c r="C763" s="53"/>
      <c r="D763" s="81"/>
      <c r="E763" s="54"/>
      <c r="F763" s="53"/>
      <c r="G763" s="81"/>
      <c r="H763" s="54"/>
      <c r="I763" s="55">
        <f>IF(OR(C763&lt;0,D763&lt;0),C763-ABS(D763)/60,C763+ABS(D763)/60)</f>
        <v>0</v>
      </c>
      <c r="J763" s="55">
        <f>I763*PI()/180</f>
        <v>0</v>
      </c>
      <c r="K763" s="55">
        <f>SIN(J763)</f>
        <v>0</v>
      </c>
      <c r="L763" s="55">
        <f>3437.747*(LN(TAN(PI()/4+J763/2))-EE*K763-(EE^2)*(K763^3)/3)</f>
        <v>-3.8166658722360578E-13</v>
      </c>
      <c r="M763" s="55">
        <f>AA*(1-1/4*EE-3/64*EE^2-5/256*EE^3)*J763-AA*(3/8*EE+3/32*EE^2+45/1024*EE^3)*SIN(2*J763)+AA*(15/256*EE^2+45/1024*EE^3)*SIN(4*J763)</f>
        <v>0</v>
      </c>
      <c r="N763" s="55">
        <f>IF(OR(F763&lt;0,G763&lt;0),60*F763-ABS(G763),60*F763+ABS(G763))</f>
        <v>0</v>
      </c>
      <c r="O763" s="55"/>
      <c r="P763" s="55"/>
      <c r="Q763" s="55"/>
      <c r="R763" s="55"/>
      <c r="S763" s="55"/>
      <c r="T763" s="55"/>
      <c r="U763" s="56"/>
      <c r="V763" s="57"/>
      <c r="W763" s="57">
        <f>W761+V762</f>
        <v>0</v>
      </c>
      <c r="X763" s="58"/>
      <c r="Y763" s="57"/>
      <c r="Z763" s="57">
        <f>Z761+Y762</f>
        <v>0</v>
      </c>
      <c r="AA763" s="59"/>
      <c r="AB763" s="60">
        <f>IF(AA762=AA760,AB761+Y762,Y762)</f>
        <v>0</v>
      </c>
      <c r="AC763" s="57" t="str">
        <f>IF(AA762=AA764,"",AB763)</f>
        <v/>
      </c>
    </row>
    <row r="764" spans="1:29" ht="12.95" customHeight="1">
      <c r="A764" s="65"/>
      <c r="B764" s="52"/>
      <c r="C764" s="53"/>
      <c r="D764" s="81"/>
      <c r="E764" s="54"/>
      <c r="F764" s="53"/>
      <c r="G764" s="81"/>
      <c r="H764" s="54"/>
      <c r="I764" s="55"/>
      <c r="J764" s="55"/>
      <c r="K764" s="55"/>
      <c r="L764" s="55"/>
      <c r="M764" s="55"/>
      <c r="N764" s="55"/>
      <c r="O764" s="55">
        <f>I765-I763</f>
        <v>0</v>
      </c>
      <c r="P764" s="55">
        <f>L765-L763</f>
        <v>0</v>
      </c>
      <c r="Q764" s="55">
        <f>M765-M763</f>
        <v>0</v>
      </c>
      <c r="R764" s="55">
        <f>IF(ABS(N765-N763)&gt;180*60,ABS(N765-N763)-360*60,N765-N763)</f>
        <v>0</v>
      </c>
      <c r="S764" s="55">
        <f>IF(P764=0,PI()/2,ATAN(R764/P764))</f>
        <v>1.5707963267948966</v>
      </c>
      <c r="T764" s="55">
        <f>IF(O764=0,ABS(R764*COS((J763+J765)/2)),ABS(Q764/COS(S764)))</f>
        <v>0</v>
      </c>
      <c r="U764" s="66">
        <f>IF(O764+0.0000001&lt;0,S764*180/PI()+180,(IF(R764+0.0000001&lt;0,S764*180/PI()+360,S764*180/PI())))</f>
        <v>90</v>
      </c>
      <c r="V764" s="57">
        <f>T764*1.85532</f>
        <v>0</v>
      </c>
      <c r="W764" s="57"/>
      <c r="X764" s="67"/>
      <c r="Y764" s="57">
        <f>V764*(1+X764/100)</f>
        <v>0</v>
      </c>
      <c r="Z764" s="57"/>
      <c r="AA764" s="56" t="s">
        <v>54</v>
      </c>
      <c r="AB764" s="60"/>
      <c r="AC764" s="57"/>
    </row>
    <row r="765" spans="1:29" ht="12.95" customHeight="1">
      <c r="A765" s="51">
        <f t="shared" si="9"/>
        <v>380</v>
      </c>
      <c r="B765" s="52" t="s">
        <v>55</v>
      </c>
      <c r="C765" s="53"/>
      <c r="D765" s="81"/>
      <c r="E765" s="54"/>
      <c r="F765" s="53"/>
      <c r="G765" s="81"/>
      <c r="H765" s="54"/>
      <c r="I765" s="55">
        <f>IF(OR(C765&lt;0,D765&lt;0),C765-ABS(D765)/60,C765+ABS(D765)/60)</f>
        <v>0</v>
      </c>
      <c r="J765" s="55">
        <f>I765*PI()/180</f>
        <v>0</v>
      </c>
      <c r="K765" s="55">
        <f>SIN(J765)</f>
        <v>0</v>
      </c>
      <c r="L765" s="55">
        <f>3437.747*(LN(TAN(PI()/4+J765/2))-EE*K765-(EE^2)*(K765^3)/3)</f>
        <v>-3.8166658722360578E-13</v>
      </c>
      <c r="M765" s="55">
        <f>AA*(1-1/4*EE-3/64*EE^2-5/256*EE^3)*J765-AA*(3/8*EE+3/32*EE^2+45/1024*EE^3)*SIN(2*J765)+AA*(15/256*EE^2+45/1024*EE^3)*SIN(4*J765)</f>
        <v>0</v>
      </c>
      <c r="N765" s="55">
        <f>IF(OR(F765&lt;0,G765&lt;0),60*F765-ABS(G765),60*F765+ABS(G765))</f>
        <v>0</v>
      </c>
      <c r="O765" s="55"/>
      <c r="P765" s="55"/>
      <c r="Q765" s="55"/>
      <c r="R765" s="55"/>
      <c r="S765" s="55"/>
      <c r="T765" s="55"/>
      <c r="U765" s="56"/>
      <c r="V765" s="57"/>
      <c r="W765" s="57">
        <f>W763+V764</f>
        <v>0</v>
      </c>
      <c r="X765" s="58"/>
      <c r="Y765" s="57"/>
      <c r="Z765" s="57">
        <f>Z763+Y764</f>
        <v>0</v>
      </c>
      <c r="AA765" s="59"/>
      <c r="AB765" s="60">
        <f>IF(AA764=AA762,AB763+Y764,Y764)</f>
        <v>0</v>
      </c>
      <c r="AC765" s="57" t="str">
        <f>IF(AA764=AA766,"",AB765)</f>
        <v/>
      </c>
    </row>
    <row r="766" spans="1:29" ht="12.95" customHeight="1">
      <c r="A766" s="65"/>
      <c r="B766" s="52"/>
      <c r="C766" s="53"/>
      <c r="D766" s="81"/>
      <c r="E766" s="54"/>
      <c r="F766" s="53"/>
      <c r="G766" s="81"/>
      <c r="H766" s="54"/>
      <c r="I766" s="55"/>
      <c r="J766" s="55"/>
      <c r="K766" s="55"/>
      <c r="L766" s="55"/>
      <c r="M766" s="55"/>
      <c r="N766" s="55"/>
      <c r="O766" s="55">
        <f>I767-I765</f>
        <v>0</v>
      </c>
      <c r="P766" s="55">
        <f>L767-L765</f>
        <v>0</v>
      </c>
      <c r="Q766" s="55">
        <f>M767-M765</f>
        <v>0</v>
      </c>
      <c r="R766" s="55">
        <f>IF(ABS(N767-N765)&gt;180*60,ABS(N767-N765)-360*60,N767-N765)</f>
        <v>0</v>
      </c>
      <c r="S766" s="55">
        <f>IF(P766=0,PI()/2,ATAN(R766/P766))</f>
        <v>1.5707963267948966</v>
      </c>
      <c r="T766" s="55">
        <f>IF(O766=0,ABS(R766*COS((J765+J767)/2)),ABS(Q766/COS(S766)))</f>
        <v>0</v>
      </c>
      <c r="U766" s="66">
        <f>IF(O766+0.0000001&lt;0,S766*180/PI()+180,(IF(R766+0.0000001&lt;0,S766*180/PI()+360,S766*180/PI())))</f>
        <v>90</v>
      </c>
      <c r="V766" s="57">
        <f>T766*1.85532</f>
        <v>0</v>
      </c>
      <c r="W766" s="57"/>
      <c r="X766" s="67"/>
      <c r="Y766" s="57">
        <f>V766*(1+X766/100)</f>
        <v>0</v>
      </c>
      <c r="Z766" s="57"/>
      <c r="AA766" s="56" t="s">
        <v>54</v>
      </c>
      <c r="AB766" s="60"/>
      <c r="AC766" s="57"/>
    </row>
    <row r="767" spans="1:29" ht="12.95" customHeight="1">
      <c r="A767" s="51">
        <f t="shared" si="9"/>
        <v>381</v>
      </c>
      <c r="B767" s="52" t="s">
        <v>55</v>
      </c>
      <c r="C767" s="53"/>
      <c r="D767" s="81"/>
      <c r="E767" s="54"/>
      <c r="F767" s="53"/>
      <c r="G767" s="81"/>
      <c r="H767" s="54"/>
      <c r="I767" s="55">
        <f>IF(OR(C767&lt;0,D767&lt;0),C767-ABS(D767)/60,C767+ABS(D767)/60)</f>
        <v>0</v>
      </c>
      <c r="J767" s="55">
        <f>I767*PI()/180</f>
        <v>0</v>
      </c>
      <c r="K767" s="55">
        <f>SIN(J767)</f>
        <v>0</v>
      </c>
      <c r="L767" s="55">
        <f>3437.747*(LN(TAN(PI()/4+J767/2))-EE*K767-(EE^2)*(K767^3)/3)</f>
        <v>-3.8166658722360578E-13</v>
      </c>
      <c r="M767" s="55">
        <f>AA*(1-1/4*EE-3/64*EE^2-5/256*EE^3)*J767-AA*(3/8*EE+3/32*EE^2+45/1024*EE^3)*SIN(2*J767)+AA*(15/256*EE^2+45/1024*EE^3)*SIN(4*J767)</f>
        <v>0</v>
      </c>
      <c r="N767" s="55">
        <f>IF(OR(F767&lt;0,G767&lt;0),60*F767-ABS(G767),60*F767+ABS(G767))</f>
        <v>0</v>
      </c>
      <c r="O767" s="55"/>
      <c r="P767" s="55"/>
      <c r="Q767" s="55"/>
      <c r="R767" s="55"/>
      <c r="S767" s="55"/>
      <c r="T767" s="55"/>
      <c r="U767" s="56"/>
      <c r="V767" s="57"/>
      <c r="W767" s="57">
        <f>W765+V766</f>
        <v>0</v>
      </c>
      <c r="X767" s="58"/>
      <c r="Y767" s="57"/>
      <c r="Z767" s="57">
        <f>Z765+Y766</f>
        <v>0</v>
      </c>
      <c r="AA767" s="59"/>
      <c r="AB767" s="60">
        <f>IF(AA766=AA764,AB765+Y766,Y766)</f>
        <v>0</v>
      </c>
      <c r="AC767" s="57" t="str">
        <f>IF(AA766=AA768,"",AB767)</f>
        <v/>
      </c>
    </row>
    <row r="768" spans="1:29" ht="12.95" customHeight="1">
      <c r="A768" s="65"/>
      <c r="B768" s="52"/>
      <c r="C768" s="53"/>
      <c r="D768" s="81"/>
      <c r="E768" s="54"/>
      <c r="F768" s="53"/>
      <c r="G768" s="81"/>
      <c r="H768" s="54"/>
      <c r="I768" s="55"/>
      <c r="J768" s="55"/>
      <c r="K768" s="55"/>
      <c r="L768" s="55"/>
      <c r="M768" s="55"/>
      <c r="N768" s="55"/>
      <c r="O768" s="55">
        <f>I769-I767</f>
        <v>0</v>
      </c>
      <c r="P768" s="55">
        <f>L769-L767</f>
        <v>0</v>
      </c>
      <c r="Q768" s="55">
        <f>M769-M767</f>
        <v>0</v>
      </c>
      <c r="R768" s="55">
        <f>IF(ABS(N769-N767)&gt;180*60,ABS(N769-N767)-360*60,N769-N767)</f>
        <v>0</v>
      </c>
      <c r="S768" s="55">
        <f>IF(P768=0,PI()/2,ATAN(R768/P768))</f>
        <v>1.5707963267948966</v>
      </c>
      <c r="T768" s="55">
        <f>IF(O768=0,ABS(R768*COS((J767+J769)/2)),ABS(Q768/COS(S768)))</f>
        <v>0</v>
      </c>
      <c r="U768" s="66">
        <f>IF(O768+0.0000001&lt;0,S768*180/PI()+180,(IF(R768+0.0000001&lt;0,S768*180/PI()+360,S768*180/PI())))</f>
        <v>90</v>
      </c>
      <c r="V768" s="57">
        <f>T768*1.85532</f>
        <v>0</v>
      </c>
      <c r="W768" s="57"/>
      <c r="X768" s="67"/>
      <c r="Y768" s="57">
        <f>V768*(1+X768/100)</f>
        <v>0</v>
      </c>
      <c r="Z768" s="57"/>
      <c r="AA768" s="56" t="s">
        <v>54</v>
      </c>
      <c r="AB768" s="60"/>
      <c r="AC768" s="57"/>
    </row>
    <row r="769" spans="1:29" ht="12.95" customHeight="1">
      <c r="A769" s="51">
        <f t="shared" si="9"/>
        <v>382</v>
      </c>
      <c r="B769" s="52" t="s">
        <v>55</v>
      </c>
      <c r="C769" s="53"/>
      <c r="D769" s="81"/>
      <c r="E769" s="54"/>
      <c r="F769" s="53"/>
      <c r="G769" s="81"/>
      <c r="H769" s="54"/>
      <c r="I769" s="55">
        <f>IF(OR(C769&lt;0,D769&lt;0),C769-ABS(D769)/60,C769+ABS(D769)/60)</f>
        <v>0</v>
      </c>
      <c r="J769" s="55">
        <f>I769*PI()/180</f>
        <v>0</v>
      </c>
      <c r="K769" s="55">
        <f>SIN(J769)</f>
        <v>0</v>
      </c>
      <c r="L769" s="55">
        <f>3437.747*(LN(TAN(PI()/4+J769/2))-EE*K769-(EE^2)*(K769^3)/3)</f>
        <v>-3.8166658722360578E-13</v>
      </c>
      <c r="M769" s="55">
        <f>AA*(1-1/4*EE-3/64*EE^2-5/256*EE^3)*J769-AA*(3/8*EE+3/32*EE^2+45/1024*EE^3)*SIN(2*J769)+AA*(15/256*EE^2+45/1024*EE^3)*SIN(4*J769)</f>
        <v>0</v>
      </c>
      <c r="N769" s="55">
        <f>IF(OR(F769&lt;0,G769&lt;0),60*F769-ABS(G769),60*F769+ABS(G769))</f>
        <v>0</v>
      </c>
      <c r="O769" s="55"/>
      <c r="P769" s="55"/>
      <c r="Q769" s="55"/>
      <c r="R769" s="55"/>
      <c r="S769" s="55"/>
      <c r="T769" s="55"/>
      <c r="U769" s="56"/>
      <c r="V769" s="57"/>
      <c r="W769" s="57">
        <f>W767+V768</f>
        <v>0</v>
      </c>
      <c r="X769" s="58"/>
      <c r="Y769" s="57"/>
      <c r="Z769" s="57">
        <f>Z767+Y768</f>
        <v>0</v>
      </c>
      <c r="AA769" s="59"/>
      <c r="AB769" s="60">
        <f>IF(AA768=AA766,AB767+Y768,Y768)</f>
        <v>0</v>
      </c>
      <c r="AC769" s="57" t="str">
        <f>IF(AA768=AA770,"",AB769)</f>
        <v/>
      </c>
    </row>
    <row r="770" spans="1:29" ht="12.95" customHeight="1">
      <c r="A770" s="65"/>
      <c r="B770" s="52"/>
      <c r="C770" s="53"/>
      <c r="D770" s="81"/>
      <c r="E770" s="54"/>
      <c r="F770" s="53"/>
      <c r="G770" s="81"/>
      <c r="H770" s="54"/>
      <c r="I770" s="55"/>
      <c r="J770" s="55"/>
      <c r="K770" s="55"/>
      <c r="L770" s="55"/>
      <c r="M770" s="55"/>
      <c r="N770" s="55"/>
      <c r="O770" s="55">
        <f>I771-I769</f>
        <v>0</v>
      </c>
      <c r="P770" s="55">
        <f>L771-L769</f>
        <v>0</v>
      </c>
      <c r="Q770" s="55">
        <f>M771-M769</f>
        <v>0</v>
      </c>
      <c r="R770" s="55">
        <f>IF(ABS(N771-N769)&gt;180*60,ABS(N771-N769)-360*60,N771-N769)</f>
        <v>0</v>
      </c>
      <c r="S770" s="55">
        <f>IF(P770=0,PI()/2,ATAN(R770/P770))</f>
        <v>1.5707963267948966</v>
      </c>
      <c r="T770" s="55">
        <f>IF(O770=0,ABS(R770*COS((J769+J771)/2)),ABS(Q770/COS(S770)))</f>
        <v>0</v>
      </c>
      <c r="U770" s="66">
        <f>IF(O770+0.0000001&lt;0,S770*180/PI()+180,(IF(R770+0.0000001&lt;0,S770*180/PI()+360,S770*180/PI())))</f>
        <v>90</v>
      </c>
      <c r="V770" s="57">
        <f>T770*1.85532</f>
        <v>0</v>
      </c>
      <c r="W770" s="57"/>
      <c r="X770" s="67"/>
      <c r="Y770" s="57">
        <f>V770*(1+X770/100)</f>
        <v>0</v>
      </c>
      <c r="Z770" s="57"/>
      <c r="AA770" s="56" t="s">
        <v>54</v>
      </c>
      <c r="AB770" s="60"/>
      <c r="AC770" s="57"/>
    </row>
    <row r="771" spans="1:29" ht="12.95" customHeight="1">
      <c r="A771" s="51">
        <f t="shared" si="9"/>
        <v>383</v>
      </c>
      <c r="B771" s="52" t="s">
        <v>55</v>
      </c>
      <c r="C771" s="53"/>
      <c r="D771" s="81"/>
      <c r="E771" s="54"/>
      <c r="F771" s="53"/>
      <c r="G771" s="81"/>
      <c r="H771" s="54"/>
      <c r="I771" s="55">
        <f>IF(OR(C771&lt;0,D771&lt;0),C771-ABS(D771)/60,C771+ABS(D771)/60)</f>
        <v>0</v>
      </c>
      <c r="J771" s="55">
        <f>I771*PI()/180</f>
        <v>0</v>
      </c>
      <c r="K771" s="55">
        <f>SIN(J771)</f>
        <v>0</v>
      </c>
      <c r="L771" s="55">
        <f>3437.747*(LN(TAN(PI()/4+J771/2))-EE*K771-(EE^2)*(K771^3)/3)</f>
        <v>-3.8166658722360578E-13</v>
      </c>
      <c r="M771" s="55">
        <f>AA*(1-1/4*EE-3/64*EE^2-5/256*EE^3)*J771-AA*(3/8*EE+3/32*EE^2+45/1024*EE^3)*SIN(2*J771)+AA*(15/256*EE^2+45/1024*EE^3)*SIN(4*J771)</f>
        <v>0</v>
      </c>
      <c r="N771" s="55">
        <f>IF(OR(F771&lt;0,G771&lt;0),60*F771-ABS(G771),60*F771+ABS(G771))</f>
        <v>0</v>
      </c>
      <c r="O771" s="55"/>
      <c r="P771" s="55"/>
      <c r="Q771" s="55"/>
      <c r="R771" s="55"/>
      <c r="S771" s="55"/>
      <c r="T771" s="55"/>
      <c r="U771" s="56"/>
      <c r="V771" s="57"/>
      <c r="W771" s="57">
        <f>W769+V770</f>
        <v>0</v>
      </c>
      <c r="X771" s="58"/>
      <c r="Y771" s="57"/>
      <c r="Z771" s="57">
        <f>Z769+Y770</f>
        <v>0</v>
      </c>
      <c r="AA771" s="59"/>
      <c r="AB771" s="60">
        <f>IF(AA770=AA768,AB769+Y770,Y770)</f>
        <v>0</v>
      </c>
      <c r="AC771" s="57" t="str">
        <f>IF(AA770=AA772,"",AB771)</f>
        <v/>
      </c>
    </row>
    <row r="772" spans="1:29" ht="12.95" customHeight="1">
      <c r="A772" s="65"/>
      <c r="B772" s="52"/>
      <c r="C772" s="53"/>
      <c r="D772" s="81"/>
      <c r="E772" s="54"/>
      <c r="F772" s="53"/>
      <c r="G772" s="81"/>
      <c r="H772" s="54"/>
      <c r="I772" s="55"/>
      <c r="J772" s="55"/>
      <c r="K772" s="55"/>
      <c r="L772" s="55"/>
      <c r="M772" s="55"/>
      <c r="N772" s="55"/>
      <c r="O772" s="55">
        <f>I773-I771</f>
        <v>0</v>
      </c>
      <c r="P772" s="55">
        <f>L773-L771</f>
        <v>0</v>
      </c>
      <c r="Q772" s="55">
        <f>M773-M771</f>
        <v>0</v>
      </c>
      <c r="R772" s="55">
        <f>IF(ABS(N773-N771)&gt;180*60,ABS(N773-N771)-360*60,N773-N771)</f>
        <v>0</v>
      </c>
      <c r="S772" s="55">
        <f>IF(P772=0,PI()/2,ATAN(R772/P772))</f>
        <v>1.5707963267948966</v>
      </c>
      <c r="T772" s="55">
        <f>IF(O772=0,ABS(R772*COS((J771+J773)/2)),ABS(Q772/COS(S772)))</f>
        <v>0</v>
      </c>
      <c r="U772" s="66">
        <f>IF(O772+0.0000001&lt;0,S772*180/PI()+180,(IF(R772+0.0000001&lt;0,S772*180/PI()+360,S772*180/PI())))</f>
        <v>90</v>
      </c>
      <c r="V772" s="57">
        <f>T772*1.85532</f>
        <v>0</v>
      </c>
      <c r="W772" s="57"/>
      <c r="X772" s="67"/>
      <c r="Y772" s="57">
        <f>V772*(1+X772/100)</f>
        <v>0</v>
      </c>
      <c r="Z772" s="57"/>
      <c r="AA772" s="56" t="s">
        <v>54</v>
      </c>
      <c r="AB772" s="60"/>
      <c r="AC772" s="57"/>
    </row>
    <row r="773" spans="1:29" ht="12.95" customHeight="1">
      <c r="A773" s="51">
        <f t="shared" si="9"/>
        <v>384</v>
      </c>
      <c r="B773" s="52" t="s">
        <v>55</v>
      </c>
      <c r="C773" s="53"/>
      <c r="D773" s="81"/>
      <c r="E773" s="54"/>
      <c r="F773" s="53"/>
      <c r="G773" s="81"/>
      <c r="H773" s="54"/>
      <c r="I773" s="55">
        <f>IF(OR(C773&lt;0,D773&lt;0),C773-ABS(D773)/60,C773+ABS(D773)/60)</f>
        <v>0</v>
      </c>
      <c r="J773" s="55">
        <f>I773*PI()/180</f>
        <v>0</v>
      </c>
      <c r="K773" s="55">
        <f>SIN(J773)</f>
        <v>0</v>
      </c>
      <c r="L773" s="55">
        <f>3437.747*(LN(TAN(PI()/4+J773/2))-EE*K773-(EE^2)*(K773^3)/3)</f>
        <v>-3.8166658722360578E-13</v>
      </c>
      <c r="M773" s="55">
        <f>AA*(1-1/4*EE-3/64*EE^2-5/256*EE^3)*J773-AA*(3/8*EE+3/32*EE^2+45/1024*EE^3)*SIN(2*J773)+AA*(15/256*EE^2+45/1024*EE^3)*SIN(4*J773)</f>
        <v>0</v>
      </c>
      <c r="N773" s="55">
        <f>IF(OR(F773&lt;0,G773&lt;0),60*F773-ABS(G773),60*F773+ABS(G773))</f>
        <v>0</v>
      </c>
      <c r="O773" s="55"/>
      <c r="P773" s="55"/>
      <c r="Q773" s="55"/>
      <c r="R773" s="55"/>
      <c r="S773" s="55"/>
      <c r="T773" s="55"/>
      <c r="U773" s="56"/>
      <c r="V773" s="57"/>
      <c r="W773" s="57">
        <f>W771+V772</f>
        <v>0</v>
      </c>
      <c r="X773" s="58"/>
      <c r="Y773" s="57"/>
      <c r="Z773" s="57">
        <f>Z771+Y772</f>
        <v>0</v>
      </c>
      <c r="AA773" s="59"/>
      <c r="AB773" s="60">
        <f>IF(AA772=AA770,AB771+Y772,Y772)</f>
        <v>0</v>
      </c>
      <c r="AC773" s="57" t="str">
        <f>IF(AA772=AA774,"",AB773)</f>
        <v/>
      </c>
    </row>
    <row r="774" spans="1:29" ht="12.95" customHeight="1">
      <c r="A774" s="65"/>
      <c r="B774" s="52"/>
      <c r="C774" s="53"/>
      <c r="D774" s="81"/>
      <c r="E774" s="54"/>
      <c r="F774" s="53"/>
      <c r="G774" s="81"/>
      <c r="H774" s="54"/>
      <c r="I774" s="55"/>
      <c r="J774" s="55"/>
      <c r="K774" s="55"/>
      <c r="L774" s="55"/>
      <c r="M774" s="55"/>
      <c r="N774" s="55"/>
      <c r="O774" s="55">
        <f>I775-I773</f>
        <v>0</v>
      </c>
      <c r="P774" s="55">
        <f>L775-L773</f>
        <v>0</v>
      </c>
      <c r="Q774" s="55">
        <f>M775-M773</f>
        <v>0</v>
      </c>
      <c r="R774" s="55">
        <f>IF(ABS(N775-N773)&gt;180*60,ABS(N775-N773)-360*60,N775-N773)</f>
        <v>0</v>
      </c>
      <c r="S774" s="55">
        <f>IF(P774=0,PI()/2,ATAN(R774/P774))</f>
        <v>1.5707963267948966</v>
      </c>
      <c r="T774" s="55">
        <f>IF(O774=0,ABS(R774*COS((J773+J775)/2)),ABS(Q774/COS(S774)))</f>
        <v>0</v>
      </c>
      <c r="U774" s="66">
        <f>IF(O774+0.0000001&lt;0,S774*180/PI()+180,(IF(R774+0.0000001&lt;0,S774*180/PI()+360,S774*180/PI())))</f>
        <v>90</v>
      </c>
      <c r="V774" s="57">
        <f>T774*1.85532</f>
        <v>0</v>
      </c>
      <c r="W774" s="57"/>
      <c r="X774" s="67"/>
      <c r="Y774" s="57">
        <f>V774*(1+X774/100)</f>
        <v>0</v>
      </c>
      <c r="Z774" s="57"/>
      <c r="AA774" s="56" t="s">
        <v>54</v>
      </c>
      <c r="AB774" s="60"/>
      <c r="AC774" s="57"/>
    </row>
    <row r="775" spans="1:29" ht="12.95" customHeight="1">
      <c r="A775" s="51">
        <f t="shared" si="9"/>
        <v>385</v>
      </c>
      <c r="B775" s="52" t="s">
        <v>55</v>
      </c>
      <c r="C775" s="53"/>
      <c r="D775" s="81"/>
      <c r="E775" s="54"/>
      <c r="F775" s="53"/>
      <c r="G775" s="81"/>
      <c r="H775" s="54"/>
      <c r="I775" s="55">
        <f>IF(OR(C775&lt;0,D775&lt;0),C775-ABS(D775)/60,C775+ABS(D775)/60)</f>
        <v>0</v>
      </c>
      <c r="J775" s="55">
        <f>I775*PI()/180</f>
        <v>0</v>
      </c>
      <c r="K775" s="55">
        <f>SIN(J775)</f>
        <v>0</v>
      </c>
      <c r="L775" s="55">
        <f>3437.747*(LN(TAN(PI()/4+J775/2))-EE*K775-(EE^2)*(K775^3)/3)</f>
        <v>-3.8166658722360578E-13</v>
      </c>
      <c r="M775" s="55">
        <f>AA*(1-1/4*EE-3/64*EE^2-5/256*EE^3)*J775-AA*(3/8*EE+3/32*EE^2+45/1024*EE^3)*SIN(2*J775)+AA*(15/256*EE^2+45/1024*EE^3)*SIN(4*J775)</f>
        <v>0</v>
      </c>
      <c r="N775" s="55">
        <f>IF(OR(F775&lt;0,G775&lt;0),60*F775-ABS(G775),60*F775+ABS(G775))</f>
        <v>0</v>
      </c>
      <c r="O775" s="55"/>
      <c r="P775" s="55"/>
      <c r="Q775" s="55"/>
      <c r="R775" s="55"/>
      <c r="S775" s="55"/>
      <c r="T775" s="55"/>
      <c r="U775" s="56"/>
      <c r="V775" s="57"/>
      <c r="W775" s="57">
        <f>W773+V774</f>
        <v>0</v>
      </c>
      <c r="X775" s="58"/>
      <c r="Y775" s="57"/>
      <c r="Z775" s="57">
        <f>Z773+Y774</f>
        <v>0</v>
      </c>
      <c r="AA775" s="59"/>
      <c r="AB775" s="60">
        <f>IF(AA774=AA772,AB773+Y774,Y774)</f>
        <v>0</v>
      </c>
      <c r="AC775" s="57" t="str">
        <f>IF(AA774=AA776,"",AB775)</f>
        <v/>
      </c>
    </row>
    <row r="776" spans="1:29" ht="12.95" customHeight="1">
      <c r="A776" s="65"/>
      <c r="B776" s="52"/>
      <c r="C776" s="53"/>
      <c r="D776" s="81"/>
      <c r="E776" s="54"/>
      <c r="F776" s="53"/>
      <c r="G776" s="81"/>
      <c r="H776" s="54"/>
      <c r="I776" s="55"/>
      <c r="J776" s="55"/>
      <c r="K776" s="55"/>
      <c r="L776" s="55"/>
      <c r="M776" s="55"/>
      <c r="N776" s="55"/>
      <c r="O776" s="55">
        <f>I777-I775</f>
        <v>0</v>
      </c>
      <c r="P776" s="55">
        <f>L777-L775</f>
        <v>0</v>
      </c>
      <c r="Q776" s="55">
        <f>M777-M775</f>
        <v>0</v>
      </c>
      <c r="R776" s="55">
        <f>IF(ABS(N777-N775)&gt;180*60,ABS(N777-N775)-360*60,N777-N775)</f>
        <v>0</v>
      </c>
      <c r="S776" s="55">
        <f>IF(P776=0,PI()/2,ATAN(R776/P776))</f>
        <v>1.5707963267948966</v>
      </c>
      <c r="T776" s="55">
        <f>IF(O776=0,ABS(R776*COS((J775+J777)/2)),ABS(Q776/COS(S776)))</f>
        <v>0</v>
      </c>
      <c r="U776" s="66">
        <f>IF(O776+0.0000001&lt;0,S776*180/PI()+180,(IF(R776+0.0000001&lt;0,S776*180/PI()+360,S776*180/PI())))</f>
        <v>90</v>
      </c>
      <c r="V776" s="57">
        <f>T776*1.85532</f>
        <v>0</v>
      </c>
      <c r="W776" s="57"/>
      <c r="X776" s="67"/>
      <c r="Y776" s="57">
        <f>V776*(1+X776/100)</f>
        <v>0</v>
      </c>
      <c r="Z776" s="57"/>
      <c r="AA776" s="56" t="s">
        <v>54</v>
      </c>
      <c r="AB776" s="60"/>
      <c r="AC776" s="57"/>
    </row>
    <row r="777" spans="1:29" ht="12.95" customHeight="1">
      <c r="A777" s="51">
        <f t="shared" si="9"/>
        <v>386</v>
      </c>
      <c r="B777" s="52" t="s">
        <v>55</v>
      </c>
      <c r="C777" s="53"/>
      <c r="D777" s="81"/>
      <c r="E777" s="54"/>
      <c r="F777" s="53"/>
      <c r="G777" s="81"/>
      <c r="H777" s="54"/>
      <c r="I777" s="55">
        <f>IF(OR(C777&lt;0,D777&lt;0),C777-ABS(D777)/60,C777+ABS(D777)/60)</f>
        <v>0</v>
      </c>
      <c r="J777" s="55">
        <f>I777*PI()/180</f>
        <v>0</v>
      </c>
      <c r="K777" s="55">
        <f>SIN(J777)</f>
        <v>0</v>
      </c>
      <c r="L777" s="55">
        <f>3437.747*(LN(TAN(PI()/4+J777/2))-EE*K777-(EE^2)*(K777^3)/3)</f>
        <v>-3.8166658722360578E-13</v>
      </c>
      <c r="M777" s="55">
        <f>AA*(1-1/4*EE-3/64*EE^2-5/256*EE^3)*J777-AA*(3/8*EE+3/32*EE^2+45/1024*EE^3)*SIN(2*J777)+AA*(15/256*EE^2+45/1024*EE^3)*SIN(4*J777)</f>
        <v>0</v>
      </c>
      <c r="N777" s="55">
        <f>IF(OR(F777&lt;0,G777&lt;0),60*F777-ABS(G777),60*F777+ABS(G777))</f>
        <v>0</v>
      </c>
      <c r="O777" s="55"/>
      <c r="P777" s="55"/>
      <c r="Q777" s="55"/>
      <c r="R777" s="55"/>
      <c r="S777" s="55"/>
      <c r="T777" s="55"/>
      <c r="U777" s="56"/>
      <c r="V777" s="57"/>
      <c r="W777" s="57">
        <f>W775+V776</f>
        <v>0</v>
      </c>
      <c r="X777" s="58"/>
      <c r="Y777" s="57"/>
      <c r="Z777" s="57">
        <f>Z775+Y776</f>
        <v>0</v>
      </c>
      <c r="AA777" s="59"/>
      <c r="AB777" s="60">
        <f>IF(AA776=AA774,AB775+Y776,Y776)</f>
        <v>0</v>
      </c>
      <c r="AC777" s="57" t="str">
        <f>IF(AA776=AA778,"",AB777)</f>
        <v/>
      </c>
    </row>
    <row r="778" spans="1:29" ht="12.95" customHeight="1">
      <c r="A778" s="65"/>
      <c r="B778" s="52"/>
      <c r="C778" s="53"/>
      <c r="D778" s="81"/>
      <c r="E778" s="54"/>
      <c r="F778" s="53"/>
      <c r="G778" s="81"/>
      <c r="H778" s="54"/>
      <c r="I778" s="55"/>
      <c r="J778" s="55"/>
      <c r="K778" s="55"/>
      <c r="L778" s="55"/>
      <c r="M778" s="55"/>
      <c r="N778" s="55"/>
      <c r="O778" s="55">
        <f>I779-I777</f>
        <v>0</v>
      </c>
      <c r="P778" s="55">
        <f>L779-L777</f>
        <v>0</v>
      </c>
      <c r="Q778" s="55">
        <f>M779-M777</f>
        <v>0</v>
      </c>
      <c r="R778" s="55">
        <f>IF(ABS(N779-N777)&gt;180*60,ABS(N779-N777)-360*60,N779-N777)</f>
        <v>0</v>
      </c>
      <c r="S778" s="55">
        <f>IF(P778=0,PI()/2,ATAN(R778/P778))</f>
        <v>1.5707963267948966</v>
      </c>
      <c r="T778" s="55">
        <f>IF(O778=0,ABS(R778*COS((J777+J779)/2)),ABS(Q778/COS(S778)))</f>
        <v>0</v>
      </c>
      <c r="U778" s="66">
        <f>IF(O778+0.0000001&lt;0,S778*180/PI()+180,(IF(R778+0.0000001&lt;0,S778*180/PI()+360,S778*180/PI())))</f>
        <v>90</v>
      </c>
      <c r="V778" s="57">
        <f>T778*1.85532</f>
        <v>0</v>
      </c>
      <c r="W778" s="57"/>
      <c r="X778" s="67"/>
      <c r="Y778" s="57">
        <f>V778*(1+X778/100)</f>
        <v>0</v>
      </c>
      <c r="Z778" s="57"/>
      <c r="AA778" s="56" t="s">
        <v>54</v>
      </c>
      <c r="AB778" s="60"/>
      <c r="AC778" s="57"/>
    </row>
    <row r="779" spans="1:29" ht="12.95" customHeight="1">
      <c r="A779" s="51">
        <f t="shared" si="9"/>
        <v>387</v>
      </c>
      <c r="B779" s="52" t="s">
        <v>55</v>
      </c>
      <c r="C779" s="53"/>
      <c r="D779" s="81"/>
      <c r="E779" s="54"/>
      <c r="F779" s="53"/>
      <c r="G779" s="81"/>
      <c r="H779" s="54"/>
      <c r="I779" s="55">
        <f>IF(OR(C779&lt;0,D779&lt;0),C779-ABS(D779)/60,C779+ABS(D779)/60)</f>
        <v>0</v>
      </c>
      <c r="J779" s="55">
        <f>I779*PI()/180</f>
        <v>0</v>
      </c>
      <c r="K779" s="55">
        <f>SIN(J779)</f>
        <v>0</v>
      </c>
      <c r="L779" s="55">
        <f>3437.747*(LN(TAN(PI()/4+J779/2))-EE*K779-(EE^2)*(K779^3)/3)</f>
        <v>-3.8166658722360578E-13</v>
      </c>
      <c r="M779" s="55">
        <f>AA*(1-1/4*EE-3/64*EE^2-5/256*EE^3)*J779-AA*(3/8*EE+3/32*EE^2+45/1024*EE^3)*SIN(2*J779)+AA*(15/256*EE^2+45/1024*EE^3)*SIN(4*J779)</f>
        <v>0</v>
      </c>
      <c r="N779" s="55">
        <f>IF(OR(F779&lt;0,G779&lt;0),60*F779-ABS(G779),60*F779+ABS(G779))</f>
        <v>0</v>
      </c>
      <c r="O779" s="55"/>
      <c r="P779" s="55"/>
      <c r="Q779" s="55"/>
      <c r="R779" s="55"/>
      <c r="S779" s="55"/>
      <c r="T779" s="55"/>
      <c r="U779" s="56"/>
      <c r="V779" s="57"/>
      <c r="W779" s="57">
        <f>W777+V778</f>
        <v>0</v>
      </c>
      <c r="X779" s="58"/>
      <c r="Y779" s="57"/>
      <c r="Z779" s="57">
        <f>Z777+Y778</f>
        <v>0</v>
      </c>
      <c r="AA779" s="59"/>
      <c r="AB779" s="60">
        <f>IF(AA778=AA776,AB777+Y778,Y778)</f>
        <v>0</v>
      </c>
      <c r="AC779" s="57" t="str">
        <f>IF(AA778=AA780,"",AB779)</f>
        <v/>
      </c>
    </row>
    <row r="780" spans="1:29" ht="12.95" customHeight="1">
      <c r="A780" s="65"/>
      <c r="B780" s="52"/>
      <c r="C780" s="53"/>
      <c r="D780" s="81"/>
      <c r="E780" s="54"/>
      <c r="F780" s="53"/>
      <c r="G780" s="81"/>
      <c r="H780" s="54"/>
      <c r="I780" s="55"/>
      <c r="J780" s="55"/>
      <c r="K780" s="55"/>
      <c r="L780" s="55"/>
      <c r="M780" s="55"/>
      <c r="N780" s="55"/>
      <c r="O780" s="55">
        <f>I781-I779</f>
        <v>0</v>
      </c>
      <c r="P780" s="55">
        <f>L781-L779</f>
        <v>0</v>
      </c>
      <c r="Q780" s="55">
        <f>M781-M779</f>
        <v>0</v>
      </c>
      <c r="R780" s="55">
        <f>IF(ABS(N781-N779)&gt;180*60,ABS(N781-N779)-360*60,N781-N779)</f>
        <v>0</v>
      </c>
      <c r="S780" s="55">
        <f>IF(P780=0,PI()/2,ATAN(R780/P780))</f>
        <v>1.5707963267948966</v>
      </c>
      <c r="T780" s="55">
        <f>IF(O780=0,ABS(R780*COS((J779+J781)/2)),ABS(Q780/COS(S780)))</f>
        <v>0</v>
      </c>
      <c r="U780" s="66">
        <f>IF(O780+0.0000001&lt;0,S780*180/PI()+180,(IF(R780+0.0000001&lt;0,S780*180/PI()+360,S780*180/PI())))</f>
        <v>90</v>
      </c>
      <c r="V780" s="57">
        <f>T780*1.85532</f>
        <v>0</v>
      </c>
      <c r="W780" s="57"/>
      <c r="X780" s="67"/>
      <c r="Y780" s="57">
        <f>V780*(1+X780/100)</f>
        <v>0</v>
      </c>
      <c r="Z780" s="57"/>
      <c r="AA780" s="56" t="s">
        <v>54</v>
      </c>
      <c r="AB780" s="60"/>
      <c r="AC780" s="57"/>
    </row>
    <row r="781" spans="1:29" ht="12.95" customHeight="1">
      <c r="A781" s="51">
        <f t="shared" si="9"/>
        <v>388</v>
      </c>
      <c r="B781" s="52" t="s">
        <v>55</v>
      </c>
      <c r="C781" s="53"/>
      <c r="D781" s="81"/>
      <c r="E781" s="54"/>
      <c r="F781" s="53"/>
      <c r="G781" s="81"/>
      <c r="H781" s="54"/>
      <c r="I781" s="55">
        <f>IF(OR(C781&lt;0,D781&lt;0),C781-ABS(D781)/60,C781+ABS(D781)/60)</f>
        <v>0</v>
      </c>
      <c r="J781" s="55">
        <f>I781*PI()/180</f>
        <v>0</v>
      </c>
      <c r="K781" s="55">
        <f>SIN(J781)</f>
        <v>0</v>
      </c>
      <c r="L781" s="55">
        <f>3437.747*(LN(TAN(PI()/4+J781/2))-EE*K781-(EE^2)*(K781^3)/3)</f>
        <v>-3.8166658722360578E-13</v>
      </c>
      <c r="M781" s="55">
        <f>AA*(1-1/4*EE-3/64*EE^2-5/256*EE^3)*J781-AA*(3/8*EE+3/32*EE^2+45/1024*EE^3)*SIN(2*J781)+AA*(15/256*EE^2+45/1024*EE^3)*SIN(4*J781)</f>
        <v>0</v>
      </c>
      <c r="N781" s="55">
        <f>IF(OR(F781&lt;0,G781&lt;0),60*F781-ABS(G781),60*F781+ABS(G781))</f>
        <v>0</v>
      </c>
      <c r="O781" s="55"/>
      <c r="P781" s="55"/>
      <c r="Q781" s="55"/>
      <c r="R781" s="55"/>
      <c r="S781" s="55"/>
      <c r="T781" s="55"/>
      <c r="U781" s="56"/>
      <c r="V781" s="57"/>
      <c r="W781" s="57">
        <f>W779+V780</f>
        <v>0</v>
      </c>
      <c r="X781" s="58"/>
      <c r="Y781" s="57"/>
      <c r="Z781" s="57">
        <f>Z779+Y780</f>
        <v>0</v>
      </c>
      <c r="AA781" s="59"/>
      <c r="AB781" s="60">
        <f>IF(AA780=AA778,AB779+Y780,Y780)</f>
        <v>0</v>
      </c>
      <c r="AC781" s="57" t="str">
        <f>IF(AA780=AA782,"",AB781)</f>
        <v/>
      </c>
    </row>
    <row r="782" spans="1:29" ht="12.95" customHeight="1">
      <c r="A782" s="65"/>
      <c r="B782" s="52"/>
      <c r="C782" s="53"/>
      <c r="D782" s="81"/>
      <c r="E782" s="54"/>
      <c r="F782" s="53"/>
      <c r="G782" s="81"/>
      <c r="H782" s="54"/>
      <c r="I782" s="55"/>
      <c r="J782" s="55"/>
      <c r="K782" s="55"/>
      <c r="L782" s="55"/>
      <c r="M782" s="55"/>
      <c r="N782" s="55"/>
      <c r="O782" s="55">
        <f>I783-I781</f>
        <v>0</v>
      </c>
      <c r="P782" s="55">
        <f>L783-L781</f>
        <v>0</v>
      </c>
      <c r="Q782" s="55">
        <f>M783-M781</f>
        <v>0</v>
      </c>
      <c r="R782" s="55">
        <f>IF(ABS(N783-N781)&gt;180*60,ABS(N783-N781)-360*60,N783-N781)</f>
        <v>0</v>
      </c>
      <c r="S782" s="55">
        <f>IF(P782=0,PI()/2,ATAN(R782/P782))</f>
        <v>1.5707963267948966</v>
      </c>
      <c r="T782" s="55">
        <f>IF(O782=0,ABS(R782*COS((J781+J783)/2)),ABS(Q782/COS(S782)))</f>
        <v>0</v>
      </c>
      <c r="U782" s="66">
        <f>IF(O782+0.0000001&lt;0,S782*180/PI()+180,(IF(R782+0.0000001&lt;0,S782*180/PI()+360,S782*180/PI())))</f>
        <v>90</v>
      </c>
      <c r="V782" s="57">
        <f>T782*1.85532</f>
        <v>0</v>
      </c>
      <c r="W782" s="57"/>
      <c r="X782" s="67"/>
      <c r="Y782" s="57">
        <f>V782*(1+X782/100)</f>
        <v>0</v>
      </c>
      <c r="Z782" s="57"/>
      <c r="AA782" s="56" t="s">
        <v>54</v>
      </c>
      <c r="AB782" s="60"/>
      <c r="AC782" s="57"/>
    </row>
    <row r="783" spans="1:29" ht="12.95" customHeight="1">
      <c r="A783" s="51">
        <f t="shared" si="9"/>
        <v>389</v>
      </c>
      <c r="B783" s="52" t="s">
        <v>55</v>
      </c>
      <c r="C783" s="53"/>
      <c r="D783" s="81"/>
      <c r="E783" s="54"/>
      <c r="F783" s="53"/>
      <c r="G783" s="81"/>
      <c r="H783" s="54"/>
      <c r="I783" s="55">
        <f>IF(OR(C783&lt;0,D783&lt;0),C783-ABS(D783)/60,C783+ABS(D783)/60)</f>
        <v>0</v>
      </c>
      <c r="J783" s="55">
        <f>I783*PI()/180</f>
        <v>0</v>
      </c>
      <c r="K783" s="55">
        <f>SIN(J783)</f>
        <v>0</v>
      </c>
      <c r="L783" s="55">
        <f>3437.747*(LN(TAN(PI()/4+J783/2))-EE*K783-(EE^2)*(K783^3)/3)</f>
        <v>-3.8166658722360578E-13</v>
      </c>
      <c r="M783" s="55">
        <f>AA*(1-1/4*EE-3/64*EE^2-5/256*EE^3)*J783-AA*(3/8*EE+3/32*EE^2+45/1024*EE^3)*SIN(2*J783)+AA*(15/256*EE^2+45/1024*EE^3)*SIN(4*J783)</f>
        <v>0</v>
      </c>
      <c r="N783" s="55">
        <f>IF(OR(F783&lt;0,G783&lt;0),60*F783-ABS(G783),60*F783+ABS(G783))</f>
        <v>0</v>
      </c>
      <c r="O783" s="55"/>
      <c r="P783" s="55"/>
      <c r="Q783" s="55"/>
      <c r="R783" s="55"/>
      <c r="S783" s="55"/>
      <c r="T783" s="55"/>
      <c r="U783" s="56"/>
      <c r="V783" s="57"/>
      <c r="W783" s="57">
        <f>W781+V782</f>
        <v>0</v>
      </c>
      <c r="X783" s="58"/>
      <c r="Y783" s="57"/>
      <c r="Z783" s="57">
        <f>Z781+Y782</f>
        <v>0</v>
      </c>
      <c r="AA783" s="59"/>
      <c r="AB783" s="60">
        <f>IF(AA782=AA780,AB781+Y782,Y782)</f>
        <v>0</v>
      </c>
      <c r="AC783" s="57" t="str">
        <f>IF(AA782=AA784,"",AB783)</f>
        <v/>
      </c>
    </row>
    <row r="784" spans="1:29" ht="12.95" customHeight="1">
      <c r="A784" s="65"/>
      <c r="B784" s="52"/>
      <c r="C784" s="53"/>
      <c r="D784" s="81"/>
      <c r="E784" s="54"/>
      <c r="F784" s="53"/>
      <c r="G784" s="81"/>
      <c r="H784" s="54"/>
      <c r="I784" s="55"/>
      <c r="J784" s="55"/>
      <c r="K784" s="55"/>
      <c r="L784" s="55"/>
      <c r="M784" s="55"/>
      <c r="N784" s="55"/>
      <c r="O784" s="55">
        <f>I785-I783</f>
        <v>0</v>
      </c>
      <c r="P784" s="55">
        <f>L785-L783</f>
        <v>0</v>
      </c>
      <c r="Q784" s="55">
        <f>M785-M783</f>
        <v>0</v>
      </c>
      <c r="R784" s="55">
        <f>IF(ABS(N785-N783)&gt;180*60,ABS(N785-N783)-360*60,N785-N783)</f>
        <v>0</v>
      </c>
      <c r="S784" s="55">
        <f>IF(P784=0,PI()/2,ATAN(R784/P784))</f>
        <v>1.5707963267948966</v>
      </c>
      <c r="T784" s="55">
        <f>IF(O784=0,ABS(R784*COS((J783+J785)/2)),ABS(Q784/COS(S784)))</f>
        <v>0</v>
      </c>
      <c r="U784" s="66">
        <f>IF(O784+0.0000001&lt;0,S784*180/PI()+180,(IF(R784+0.0000001&lt;0,S784*180/PI()+360,S784*180/PI())))</f>
        <v>90</v>
      </c>
      <c r="V784" s="57">
        <f>T784*1.85532</f>
        <v>0</v>
      </c>
      <c r="W784" s="57"/>
      <c r="X784" s="67"/>
      <c r="Y784" s="57">
        <f>V784*(1+X784/100)</f>
        <v>0</v>
      </c>
      <c r="Z784" s="57"/>
      <c r="AA784" s="56" t="s">
        <v>54</v>
      </c>
      <c r="AB784" s="60"/>
      <c r="AC784" s="57"/>
    </row>
    <row r="785" spans="1:29" ht="12.95" customHeight="1">
      <c r="A785" s="51">
        <f t="shared" si="9"/>
        <v>390</v>
      </c>
      <c r="B785" s="52" t="s">
        <v>55</v>
      </c>
      <c r="C785" s="53"/>
      <c r="D785" s="81"/>
      <c r="E785" s="54"/>
      <c r="F785" s="53"/>
      <c r="G785" s="81"/>
      <c r="H785" s="54"/>
      <c r="I785" s="55">
        <f>IF(OR(C785&lt;0,D785&lt;0),C785-ABS(D785)/60,C785+ABS(D785)/60)</f>
        <v>0</v>
      </c>
      <c r="J785" s="55">
        <f>I785*PI()/180</f>
        <v>0</v>
      </c>
      <c r="K785" s="55">
        <f>SIN(J785)</f>
        <v>0</v>
      </c>
      <c r="L785" s="55">
        <f>3437.747*(LN(TAN(PI()/4+J785/2))-EE*K785-(EE^2)*(K785^3)/3)</f>
        <v>-3.8166658722360578E-13</v>
      </c>
      <c r="M785" s="55">
        <f>AA*(1-1/4*EE-3/64*EE^2-5/256*EE^3)*J785-AA*(3/8*EE+3/32*EE^2+45/1024*EE^3)*SIN(2*J785)+AA*(15/256*EE^2+45/1024*EE^3)*SIN(4*J785)</f>
        <v>0</v>
      </c>
      <c r="N785" s="55">
        <f>IF(OR(F785&lt;0,G785&lt;0),60*F785-ABS(G785),60*F785+ABS(G785))</f>
        <v>0</v>
      </c>
      <c r="O785" s="55"/>
      <c r="P785" s="55"/>
      <c r="Q785" s="55"/>
      <c r="R785" s="55"/>
      <c r="S785" s="55"/>
      <c r="T785" s="55"/>
      <c r="U785" s="56"/>
      <c r="V785" s="57"/>
      <c r="W785" s="57">
        <f>W783+V784</f>
        <v>0</v>
      </c>
      <c r="X785" s="58"/>
      <c r="Y785" s="57"/>
      <c r="Z785" s="57">
        <f>Z783+Y784</f>
        <v>0</v>
      </c>
      <c r="AA785" s="59"/>
      <c r="AB785" s="60">
        <f>IF(AA784=AA782,AB783+Y784,Y784)</f>
        <v>0</v>
      </c>
      <c r="AC785" s="57" t="str">
        <f>IF(AA784=AA786,"",AB785)</f>
        <v/>
      </c>
    </row>
    <row r="786" spans="1:29" ht="12.95" customHeight="1">
      <c r="A786" s="65"/>
      <c r="B786" s="52"/>
      <c r="C786" s="53"/>
      <c r="D786" s="81"/>
      <c r="E786" s="54"/>
      <c r="F786" s="53"/>
      <c r="G786" s="81"/>
      <c r="H786" s="54"/>
      <c r="I786" s="55"/>
      <c r="J786" s="55"/>
      <c r="K786" s="55"/>
      <c r="L786" s="55"/>
      <c r="M786" s="55"/>
      <c r="N786" s="55"/>
      <c r="O786" s="55">
        <f>I787-I785</f>
        <v>0</v>
      </c>
      <c r="P786" s="55">
        <f>L787-L785</f>
        <v>0</v>
      </c>
      <c r="Q786" s="55">
        <f>M787-M785</f>
        <v>0</v>
      </c>
      <c r="R786" s="55">
        <f>IF(ABS(N787-N785)&gt;180*60,ABS(N787-N785)-360*60,N787-N785)</f>
        <v>0</v>
      </c>
      <c r="S786" s="55">
        <f>IF(P786=0,PI()/2,ATAN(R786/P786))</f>
        <v>1.5707963267948966</v>
      </c>
      <c r="T786" s="55">
        <f>IF(O786=0,ABS(R786*COS((J785+J787)/2)),ABS(Q786/COS(S786)))</f>
        <v>0</v>
      </c>
      <c r="U786" s="66">
        <f>IF(O786+0.0000001&lt;0,S786*180/PI()+180,(IF(R786+0.0000001&lt;0,S786*180/PI()+360,S786*180/PI())))</f>
        <v>90</v>
      </c>
      <c r="V786" s="57">
        <f>T786*1.85532</f>
        <v>0</v>
      </c>
      <c r="W786" s="57"/>
      <c r="X786" s="67"/>
      <c r="Y786" s="57">
        <f>V786*(1+X786/100)</f>
        <v>0</v>
      </c>
      <c r="Z786" s="57"/>
      <c r="AA786" s="56" t="s">
        <v>54</v>
      </c>
      <c r="AB786" s="60"/>
      <c r="AC786" s="57"/>
    </row>
    <row r="787" spans="1:29" ht="12.95" customHeight="1">
      <c r="A787" s="51">
        <f t="shared" si="9"/>
        <v>391</v>
      </c>
      <c r="B787" s="52" t="s">
        <v>55</v>
      </c>
      <c r="C787" s="53"/>
      <c r="D787" s="81"/>
      <c r="E787" s="54"/>
      <c r="F787" s="53"/>
      <c r="G787" s="81"/>
      <c r="H787" s="54"/>
      <c r="I787" s="55">
        <f>IF(OR(C787&lt;0,D787&lt;0),C787-ABS(D787)/60,C787+ABS(D787)/60)</f>
        <v>0</v>
      </c>
      <c r="J787" s="55">
        <f>I787*PI()/180</f>
        <v>0</v>
      </c>
      <c r="K787" s="55">
        <f>SIN(J787)</f>
        <v>0</v>
      </c>
      <c r="L787" s="55">
        <f>3437.747*(LN(TAN(PI()/4+J787/2))-EE*K787-(EE^2)*(K787^3)/3)</f>
        <v>-3.8166658722360578E-13</v>
      </c>
      <c r="M787" s="55">
        <f>AA*(1-1/4*EE-3/64*EE^2-5/256*EE^3)*J787-AA*(3/8*EE+3/32*EE^2+45/1024*EE^3)*SIN(2*J787)+AA*(15/256*EE^2+45/1024*EE^3)*SIN(4*J787)</f>
        <v>0</v>
      </c>
      <c r="N787" s="55">
        <f>IF(OR(F787&lt;0,G787&lt;0),60*F787-ABS(G787),60*F787+ABS(G787))</f>
        <v>0</v>
      </c>
      <c r="O787" s="55"/>
      <c r="P787" s="55"/>
      <c r="Q787" s="55"/>
      <c r="R787" s="55"/>
      <c r="S787" s="55"/>
      <c r="T787" s="55"/>
      <c r="U787" s="56"/>
      <c r="V787" s="57"/>
      <c r="W787" s="57">
        <f>W785+V786</f>
        <v>0</v>
      </c>
      <c r="X787" s="58"/>
      <c r="Y787" s="57"/>
      <c r="Z787" s="57">
        <f>Z785+Y786</f>
        <v>0</v>
      </c>
      <c r="AA787" s="59"/>
      <c r="AB787" s="60">
        <f>IF(AA786=AA784,AB785+Y786,Y786)</f>
        <v>0</v>
      </c>
      <c r="AC787" s="57" t="str">
        <f>IF(AA786=AA788,"",AB787)</f>
        <v/>
      </c>
    </row>
    <row r="788" spans="1:29" ht="12.95" customHeight="1">
      <c r="A788" s="65"/>
      <c r="B788" s="52"/>
      <c r="C788" s="53"/>
      <c r="D788" s="81"/>
      <c r="E788" s="54"/>
      <c r="F788" s="53"/>
      <c r="G788" s="81"/>
      <c r="H788" s="54"/>
      <c r="I788" s="55"/>
      <c r="J788" s="55"/>
      <c r="K788" s="55"/>
      <c r="L788" s="55"/>
      <c r="M788" s="55"/>
      <c r="N788" s="55"/>
      <c r="O788" s="55">
        <f>I789-I787</f>
        <v>0</v>
      </c>
      <c r="P788" s="55">
        <f>L789-L787</f>
        <v>0</v>
      </c>
      <c r="Q788" s="55">
        <f>M789-M787</f>
        <v>0</v>
      </c>
      <c r="R788" s="55">
        <f>IF(ABS(N789-N787)&gt;180*60,ABS(N789-N787)-360*60,N789-N787)</f>
        <v>0</v>
      </c>
      <c r="S788" s="55">
        <f>IF(P788=0,PI()/2,ATAN(R788/P788))</f>
        <v>1.5707963267948966</v>
      </c>
      <c r="T788" s="55">
        <f>IF(O788=0,ABS(R788*COS((J787+J789)/2)),ABS(Q788/COS(S788)))</f>
        <v>0</v>
      </c>
      <c r="U788" s="66">
        <f>IF(O788+0.0000001&lt;0,S788*180/PI()+180,(IF(R788+0.0000001&lt;0,S788*180/PI()+360,S788*180/PI())))</f>
        <v>90</v>
      </c>
      <c r="V788" s="57">
        <f>T788*1.85532</f>
        <v>0</v>
      </c>
      <c r="W788" s="57"/>
      <c r="X788" s="67"/>
      <c r="Y788" s="57">
        <f>V788*(1+X788/100)</f>
        <v>0</v>
      </c>
      <c r="Z788" s="57"/>
      <c r="AA788" s="56" t="s">
        <v>54</v>
      </c>
      <c r="AB788" s="60"/>
      <c r="AC788" s="57"/>
    </row>
    <row r="789" spans="1:29" ht="12.95" customHeight="1">
      <c r="A789" s="51">
        <f t="shared" si="9"/>
        <v>392</v>
      </c>
      <c r="B789" s="52" t="s">
        <v>55</v>
      </c>
      <c r="C789" s="53"/>
      <c r="D789" s="81"/>
      <c r="E789" s="54"/>
      <c r="F789" s="53"/>
      <c r="G789" s="81"/>
      <c r="H789" s="54"/>
      <c r="I789" s="55">
        <f>IF(OR(C789&lt;0,D789&lt;0),C789-ABS(D789)/60,C789+ABS(D789)/60)</f>
        <v>0</v>
      </c>
      <c r="J789" s="55">
        <f>I789*PI()/180</f>
        <v>0</v>
      </c>
      <c r="K789" s="55">
        <f>SIN(J789)</f>
        <v>0</v>
      </c>
      <c r="L789" s="55">
        <f>3437.747*(LN(TAN(PI()/4+J789/2))-EE*K789-(EE^2)*(K789^3)/3)</f>
        <v>-3.8166658722360578E-13</v>
      </c>
      <c r="M789" s="55">
        <f>AA*(1-1/4*EE-3/64*EE^2-5/256*EE^3)*J789-AA*(3/8*EE+3/32*EE^2+45/1024*EE^3)*SIN(2*J789)+AA*(15/256*EE^2+45/1024*EE^3)*SIN(4*J789)</f>
        <v>0</v>
      </c>
      <c r="N789" s="55">
        <f>IF(OR(F789&lt;0,G789&lt;0),60*F789-ABS(G789),60*F789+ABS(G789))</f>
        <v>0</v>
      </c>
      <c r="O789" s="55"/>
      <c r="P789" s="55"/>
      <c r="Q789" s="55"/>
      <c r="R789" s="55"/>
      <c r="S789" s="55"/>
      <c r="T789" s="55"/>
      <c r="U789" s="56"/>
      <c r="V789" s="57"/>
      <c r="W789" s="57">
        <f>W787+V788</f>
        <v>0</v>
      </c>
      <c r="X789" s="58"/>
      <c r="Y789" s="57"/>
      <c r="Z789" s="57">
        <f>Z787+Y788</f>
        <v>0</v>
      </c>
      <c r="AA789" s="59"/>
      <c r="AB789" s="60">
        <f>IF(AA788=AA786,AB787+Y788,Y788)</f>
        <v>0</v>
      </c>
      <c r="AC789" s="57" t="str">
        <f>IF(AA788=AA790,"",AB789)</f>
        <v/>
      </c>
    </row>
    <row r="790" spans="1:29" ht="12.95" customHeight="1">
      <c r="A790" s="65"/>
      <c r="B790" s="52"/>
      <c r="C790" s="53"/>
      <c r="D790" s="81"/>
      <c r="E790" s="54"/>
      <c r="F790" s="53"/>
      <c r="G790" s="81"/>
      <c r="H790" s="54"/>
      <c r="I790" s="55"/>
      <c r="J790" s="55"/>
      <c r="K790" s="55"/>
      <c r="L790" s="55"/>
      <c r="M790" s="55"/>
      <c r="N790" s="55"/>
      <c r="O790" s="55">
        <f>I791-I789</f>
        <v>0</v>
      </c>
      <c r="P790" s="55">
        <f>L791-L789</f>
        <v>0</v>
      </c>
      <c r="Q790" s="55">
        <f>M791-M789</f>
        <v>0</v>
      </c>
      <c r="R790" s="55">
        <f>IF(ABS(N791-N789)&gt;180*60,ABS(N791-N789)-360*60,N791-N789)</f>
        <v>0</v>
      </c>
      <c r="S790" s="55">
        <f>IF(P790=0,PI()/2,ATAN(R790/P790))</f>
        <v>1.5707963267948966</v>
      </c>
      <c r="T790" s="55">
        <f>IF(O790=0,ABS(R790*COS((J789+J791)/2)),ABS(Q790/COS(S790)))</f>
        <v>0</v>
      </c>
      <c r="U790" s="66">
        <f>IF(O790+0.0000001&lt;0,S790*180/PI()+180,(IF(R790+0.0000001&lt;0,S790*180/PI()+360,S790*180/PI())))</f>
        <v>90</v>
      </c>
      <c r="V790" s="57">
        <f>T790*1.85532</f>
        <v>0</v>
      </c>
      <c r="W790" s="57"/>
      <c r="X790" s="67"/>
      <c r="Y790" s="57">
        <f>V790*(1+X790/100)</f>
        <v>0</v>
      </c>
      <c r="Z790" s="57"/>
      <c r="AA790" s="56" t="s">
        <v>54</v>
      </c>
      <c r="AB790" s="60"/>
      <c r="AC790" s="57"/>
    </row>
    <row r="791" spans="1:29" ht="12.95" customHeight="1">
      <c r="A791" s="51">
        <f t="shared" si="9"/>
        <v>393</v>
      </c>
      <c r="B791" s="52" t="s">
        <v>55</v>
      </c>
      <c r="C791" s="53"/>
      <c r="D791" s="81"/>
      <c r="E791" s="54"/>
      <c r="F791" s="53"/>
      <c r="G791" s="81"/>
      <c r="H791" s="54"/>
      <c r="I791" s="55">
        <f>IF(OR(C791&lt;0,D791&lt;0),C791-ABS(D791)/60,C791+ABS(D791)/60)</f>
        <v>0</v>
      </c>
      <c r="J791" s="55">
        <f>I791*PI()/180</f>
        <v>0</v>
      </c>
      <c r="K791" s="55">
        <f>SIN(J791)</f>
        <v>0</v>
      </c>
      <c r="L791" s="55">
        <f>3437.747*(LN(TAN(PI()/4+J791/2))-EE*K791-(EE^2)*(K791^3)/3)</f>
        <v>-3.8166658722360578E-13</v>
      </c>
      <c r="M791" s="55">
        <f>AA*(1-1/4*EE-3/64*EE^2-5/256*EE^3)*J791-AA*(3/8*EE+3/32*EE^2+45/1024*EE^3)*SIN(2*J791)+AA*(15/256*EE^2+45/1024*EE^3)*SIN(4*J791)</f>
        <v>0</v>
      </c>
      <c r="N791" s="55">
        <f>IF(OR(F791&lt;0,G791&lt;0),60*F791-ABS(G791),60*F791+ABS(G791))</f>
        <v>0</v>
      </c>
      <c r="O791" s="55"/>
      <c r="P791" s="55"/>
      <c r="Q791" s="55"/>
      <c r="R791" s="55"/>
      <c r="S791" s="55"/>
      <c r="T791" s="55"/>
      <c r="U791" s="56"/>
      <c r="V791" s="57"/>
      <c r="W791" s="57">
        <f>W789+V790</f>
        <v>0</v>
      </c>
      <c r="X791" s="58"/>
      <c r="Y791" s="57"/>
      <c r="Z791" s="57">
        <f>Z789+Y790</f>
        <v>0</v>
      </c>
      <c r="AA791" s="59"/>
      <c r="AB791" s="60">
        <f>IF(AA790=AA788,AB789+Y790,Y790)</f>
        <v>0</v>
      </c>
      <c r="AC791" s="57" t="str">
        <f>IF(AA790=AA792,"",AB791)</f>
        <v/>
      </c>
    </row>
    <row r="792" spans="1:29" ht="12.95" customHeight="1">
      <c r="A792" s="65"/>
      <c r="B792" s="52"/>
      <c r="C792" s="53"/>
      <c r="D792" s="81"/>
      <c r="E792" s="54"/>
      <c r="F792" s="53"/>
      <c r="G792" s="81"/>
      <c r="H792" s="54"/>
      <c r="I792" s="55"/>
      <c r="J792" s="55"/>
      <c r="K792" s="55"/>
      <c r="L792" s="55"/>
      <c r="M792" s="55"/>
      <c r="N792" s="55"/>
      <c r="O792" s="55">
        <f>I793-I791</f>
        <v>0</v>
      </c>
      <c r="P792" s="55">
        <f>L793-L791</f>
        <v>0</v>
      </c>
      <c r="Q792" s="55">
        <f>M793-M791</f>
        <v>0</v>
      </c>
      <c r="R792" s="55">
        <f>IF(ABS(N793-N791)&gt;180*60,ABS(N793-N791)-360*60,N793-N791)</f>
        <v>0</v>
      </c>
      <c r="S792" s="55">
        <f>IF(P792=0,PI()/2,ATAN(R792/P792))</f>
        <v>1.5707963267948966</v>
      </c>
      <c r="T792" s="55">
        <f>IF(O792=0,ABS(R792*COS((J791+J793)/2)),ABS(Q792/COS(S792)))</f>
        <v>0</v>
      </c>
      <c r="U792" s="66">
        <f>IF(O792+0.0000001&lt;0,S792*180/PI()+180,(IF(R792+0.0000001&lt;0,S792*180/PI()+360,S792*180/PI())))</f>
        <v>90</v>
      </c>
      <c r="V792" s="57">
        <f>T792*1.85532</f>
        <v>0</v>
      </c>
      <c r="W792" s="57"/>
      <c r="X792" s="67"/>
      <c r="Y792" s="57">
        <f>V792*(1+X792/100)</f>
        <v>0</v>
      </c>
      <c r="Z792" s="57"/>
      <c r="AA792" s="56" t="s">
        <v>54</v>
      </c>
      <c r="AB792" s="60"/>
      <c r="AC792" s="57"/>
    </row>
    <row r="793" spans="1:29" ht="12.95" customHeight="1">
      <c r="A793" s="51">
        <f t="shared" si="9"/>
        <v>394</v>
      </c>
      <c r="B793" s="52" t="s">
        <v>55</v>
      </c>
      <c r="C793" s="53"/>
      <c r="D793" s="81"/>
      <c r="E793" s="54"/>
      <c r="F793" s="53"/>
      <c r="G793" s="81"/>
      <c r="H793" s="54"/>
      <c r="I793" s="55">
        <f>IF(OR(C793&lt;0,D793&lt;0),C793-ABS(D793)/60,C793+ABS(D793)/60)</f>
        <v>0</v>
      </c>
      <c r="J793" s="55">
        <f>I793*PI()/180</f>
        <v>0</v>
      </c>
      <c r="K793" s="55">
        <f>SIN(J793)</f>
        <v>0</v>
      </c>
      <c r="L793" s="55">
        <f>3437.747*(LN(TAN(PI()/4+J793/2))-EE*K793-(EE^2)*(K793^3)/3)</f>
        <v>-3.8166658722360578E-13</v>
      </c>
      <c r="M793" s="55">
        <f>AA*(1-1/4*EE-3/64*EE^2-5/256*EE^3)*J793-AA*(3/8*EE+3/32*EE^2+45/1024*EE^3)*SIN(2*J793)+AA*(15/256*EE^2+45/1024*EE^3)*SIN(4*J793)</f>
        <v>0</v>
      </c>
      <c r="N793" s="55">
        <f>IF(OR(F793&lt;0,G793&lt;0),60*F793-ABS(G793),60*F793+ABS(G793))</f>
        <v>0</v>
      </c>
      <c r="O793" s="55"/>
      <c r="P793" s="55"/>
      <c r="Q793" s="55"/>
      <c r="R793" s="55"/>
      <c r="S793" s="55"/>
      <c r="T793" s="55"/>
      <c r="U793" s="56"/>
      <c r="V793" s="57"/>
      <c r="W793" s="57">
        <f>W791+V792</f>
        <v>0</v>
      </c>
      <c r="X793" s="58"/>
      <c r="Y793" s="57"/>
      <c r="Z793" s="57">
        <f>Z791+Y792</f>
        <v>0</v>
      </c>
      <c r="AA793" s="59"/>
      <c r="AB793" s="60">
        <f>IF(AA792=AA790,AB791+Y792,Y792)</f>
        <v>0</v>
      </c>
      <c r="AC793" s="57" t="str">
        <f>IF(AA792=AA794,"",AB793)</f>
        <v/>
      </c>
    </row>
    <row r="794" spans="1:29" ht="12.95" customHeight="1">
      <c r="A794" s="65"/>
      <c r="B794" s="52"/>
      <c r="C794" s="53"/>
      <c r="D794" s="81"/>
      <c r="E794" s="54"/>
      <c r="F794" s="53"/>
      <c r="G794" s="81"/>
      <c r="H794" s="54"/>
      <c r="I794" s="55"/>
      <c r="J794" s="55"/>
      <c r="K794" s="55"/>
      <c r="L794" s="55"/>
      <c r="M794" s="55"/>
      <c r="N794" s="55"/>
      <c r="O794" s="55">
        <f>I795-I793</f>
        <v>0</v>
      </c>
      <c r="P794" s="55">
        <f>L795-L793</f>
        <v>0</v>
      </c>
      <c r="Q794" s="55">
        <f>M795-M793</f>
        <v>0</v>
      </c>
      <c r="R794" s="55">
        <f>IF(ABS(N795-N793)&gt;180*60,ABS(N795-N793)-360*60,N795-N793)</f>
        <v>0</v>
      </c>
      <c r="S794" s="55">
        <f>IF(P794=0,PI()/2,ATAN(R794/P794))</f>
        <v>1.5707963267948966</v>
      </c>
      <c r="T794" s="55">
        <f>IF(O794=0,ABS(R794*COS((J793+J795)/2)),ABS(Q794/COS(S794)))</f>
        <v>0</v>
      </c>
      <c r="U794" s="66">
        <f>IF(O794+0.0000001&lt;0,S794*180/PI()+180,(IF(R794+0.0000001&lt;0,S794*180/PI()+360,S794*180/PI())))</f>
        <v>90</v>
      </c>
      <c r="V794" s="57">
        <f>T794*1.85532</f>
        <v>0</v>
      </c>
      <c r="W794" s="57"/>
      <c r="X794" s="67"/>
      <c r="Y794" s="57">
        <f>V794*(1+X794/100)</f>
        <v>0</v>
      </c>
      <c r="Z794" s="57"/>
      <c r="AA794" s="56" t="s">
        <v>54</v>
      </c>
      <c r="AB794" s="60"/>
      <c r="AC794" s="57"/>
    </row>
    <row r="795" spans="1:29" ht="12.95" customHeight="1">
      <c r="A795" s="51">
        <f t="shared" si="9"/>
        <v>395</v>
      </c>
      <c r="B795" s="52" t="s">
        <v>55</v>
      </c>
      <c r="C795" s="53"/>
      <c r="D795" s="81"/>
      <c r="E795" s="54"/>
      <c r="F795" s="53"/>
      <c r="G795" s="81"/>
      <c r="H795" s="54"/>
      <c r="I795" s="55">
        <f>IF(OR(C795&lt;0,D795&lt;0),C795-ABS(D795)/60,C795+ABS(D795)/60)</f>
        <v>0</v>
      </c>
      <c r="J795" s="55">
        <f>I795*PI()/180</f>
        <v>0</v>
      </c>
      <c r="K795" s="55">
        <f>SIN(J795)</f>
        <v>0</v>
      </c>
      <c r="L795" s="55">
        <f>3437.747*(LN(TAN(PI()/4+J795/2))-EE*K795-(EE^2)*(K795^3)/3)</f>
        <v>-3.8166658722360578E-13</v>
      </c>
      <c r="M795" s="55">
        <f>AA*(1-1/4*EE-3/64*EE^2-5/256*EE^3)*J795-AA*(3/8*EE+3/32*EE^2+45/1024*EE^3)*SIN(2*J795)+AA*(15/256*EE^2+45/1024*EE^3)*SIN(4*J795)</f>
        <v>0</v>
      </c>
      <c r="N795" s="55">
        <f>IF(OR(F795&lt;0,G795&lt;0),60*F795-ABS(G795),60*F795+ABS(G795))</f>
        <v>0</v>
      </c>
      <c r="O795" s="55"/>
      <c r="P795" s="55"/>
      <c r="Q795" s="55"/>
      <c r="R795" s="55"/>
      <c r="S795" s="55"/>
      <c r="T795" s="55"/>
      <c r="U795" s="56"/>
      <c r="V795" s="57"/>
      <c r="W795" s="57">
        <f>W793+V794</f>
        <v>0</v>
      </c>
      <c r="X795" s="58"/>
      <c r="Y795" s="57"/>
      <c r="Z795" s="57">
        <f>Z793+Y794</f>
        <v>0</v>
      </c>
      <c r="AA795" s="59"/>
      <c r="AB795" s="60">
        <f>IF(AA794=AA792,AB793+Y794,Y794)</f>
        <v>0</v>
      </c>
      <c r="AC795" s="57" t="str">
        <f>IF(AA794=AA796,"",AB795)</f>
        <v/>
      </c>
    </row>
    <row r="796" spans="1:29" ht="12.95" customHeight="1">
      <c r="A796" s="65"/>
      <c r="B796" s="52"/>
      <c r="C796" s="53"/>
      <c r="D796" s="81"/>
      <c r="E796" s="54"/>
      <c r="F796" s="53"/>
      <c r="G796" s="81"/>
      <c r="H796" s="54"/>
      <c r="I796" s="55"/>
      <c r="J796" s="55"/>
      <c r="K796" s="55"/>
      <c r="L796" s="55"/>
      <c r="M796" s="55"/>
      <c r="N796" s="55"/>
      <c r="O796" s="55">
        <f>I797-I795</f>
        <v>0</v>
      </c>
      <c r="P796" s="55">
        <f>L797-L795</f>
        <v>0</v>
      </c>
      <c r="Q796" s="55">
        <f>M797-M795</f>
        <v>0</v>
      </c>
      <c r="R796" s="55">
        <f>IF(ABS(N797-N795)&gt;180*60,ABS(N797-N795)-360*60,N797-N795)</f>
        <v>0</v>
      </c>
      <c r="S796" s="55">
        <f>IF(P796=0,PI()/2,ATAN(R796/P796))</f>
        <v>1.5707963267948966</v>
      </c>
      <c r="T796" s="55">
        <f>IF(O796=0,ABS(R796*COS((J795+J797)/2)),ABS(Q796/COS(S796)))</f>
        <v>0</v>
      </c>
      <c r="U796" s="66">
        <f>IF(O796+0.0000001&lt;0,S796*180/PI()+180,(IF(R796+0.0000001&lt;0,S796*180/PI()+360,S796*180/PI())))</f>
        <v>90</v>
      </c>
      <c r="V796" s="57">
        <f>T796*1.85532</f>
        <v>0</v>
      </c>
      <c r="W796" s="57"/>
      <c r="X796" s="67"/>
      <c r="Y796" s="57">
        <f>V796*(1+X796/100)</f>
        <v>0</v>
      </c>
      <c r="Z796" s="57"/>
      <c r="AA796" s="56" t="s">
        <v>54</v>
      </c>
      <c r="AB796" s="60"/>
      <c r="AC796" s="57"/>
    </row>
    <row r="797" spans="1:29" ht="12.95" customHeight="1">
      <c r="A797" s="51">
        <f t="shared" si="9"/>
        <v>396</v>
      </c>
      <c r="B797" s="52" t="s">
        <v>55</v>
      </c>
      <c r="C797" s="53"/>
      <c r="D797" s="81"/>
      <c r="E797" s="54"/>
      <c r="F797" s="53"/>
      <c r="G797" s="81"/>
      <c r="H797" s="54"/>
      <c r="I797" s="55">
        <f>IF(OR(C797&lt;0,D797&lt;0),C797-ABS(D797)/60,C797+ABS(D797)/60)</f>
        <v>0</v>
      </c>
      <c r="J797" s="55">
        <f>I797*PI()/180</f>
        <v>0</v>
      </c>
      <c r="K797" s="55">
        <f>SIN(J797)</f>
        <v>0</v>
      </c>
      <c r="L797" s="55">
        <f>3437.747*(LN(TAN(PI()/4+J797/2))-EE*K797-(EE^2)*(K797^3)/3)</f>
        <v>-3.8166658722360578E-13</v>
      </c>
      <c r="M797" s="55">
        <f>AA*(1-1/4*EE-3/64*EE^2-5/256*EE^3)*J797-AA*(3/8*EE+3/32*EE^2+45/1024*EE^3)*SIN(2*J797)+AA*(15/256*EE^2+45/1024*EE^3)*SIN(4*J797)</f>
        <v>0</v>
      </c>
      <c r="N797" s="55">
        <f>IF(OR(F797&lt;0,G797&lt;0),60*F797-ABS(G797),60*F797+ABS(G797))</f>
        <v>0</v>
      </c>
      <c r="O797" s="55"/>
      <c r="P797" s="55"/>
      <c r="Q797" s="55"/>
      <c r="R797" s="55"/>
      <c r="S797" s="55"/>
      <c r="T797" s="55"/>
      <c r="U797" s="56"/>
      <c r="V797" s="57"/>
      <c r="W797" s="57">
        <f>W795+V796</f>
        <v>0</v>
      </c>
      <c r="X797" s="58"/>
      <c r="Y797" s="57"/>
      <c r="Z797" s="57">
        <f>Z795+Y796</f>
        <v>0</v>
      </c>
      <c r="AA797" s="59"/>
      <c r="AB797" s="60">
        <f>IF(AA796=AA794,AB795+Y796,Y796)</f>
        <v>0</v>
      </c>
      <c r="AC797" s="57" t="str">
        <f>IF(AA796=AA798,"",AB797)</f>
        <v/>
      </c>
    </row>
    <row r="798" spans="1:29" ht="12.95" customHeight="1">
      <c r="A798" s="65"/>
      <c r="B798" s="52"/>
      <c r="C798" s="53"/>
      <c r="D798" s="81"/>
      <c r="E798" s="54"/>
      <c r="F798" s="53"/>
      <c r="G798" s="81"/>
      <c r="H798" s="54"/>
      <c r="I798" s="55"/>
      <c r="J798" s="55"/>
      <c r="K798" s="55"/>
      <c r="L798" s="55"/>
      <c r="M798" s="55"/>
      <c r="N798" s="55"/>
      <c r="O798" s="55">
        <f>I799-I797</f>
        <v>0</v>
      </c>
      <c r="P798" s="55">
        <f>L799-L797</f>
        <v>0</v>
      </c>
      <c r="Q798" s="55">
        <f>M799-M797</f>
        <v>0</v>
      </c>
      <c r="R798" s="55">
        <f>IF(ABS(N799-N797)&gt;180*60,ABS(N799-N797)-360*60,N799-N797)</f>
        <v>0</v>
      </c>
      <c r="S798" s="55">
        <f>IF(P798=0,PI()/2,ATAN(R798/P798))</f>
        <v>1.5707963267948966</v>
      </c>
      <c r="T798" s="55">
        <f>IF(O798=0,ABS(R798*COS((J797+J799)/2)),ABS(Q798/COS(S798)))</f>
        <v>0</v>
      </c>
      <c r="U798" s="66">
        <f>IF(O798+0.0000001&lt;0,S798*180/PI()+180,(IF(R798+0.0000001&lt;0,S798*180/PI()+360,S798*180/PI())))</f>
        <v>90</v>
      </c>
      <c r="V798" s="57">
        <f>T798*1.85532</f>
        <v>0</v>
      </c>
      <c r="W798" s="57"/>
      <c r="X798" s="67"/>
      <c r="Y798" s="57">
        <f>V798*(1+X798/100)</f>
        <v>0</v>
      </c>
      <c r="Z798" s="57"/>
      <c r="AA798" s="56" t="s">
        <v>54</v>
      </c>
      <c r="AB798" s="60"/>
      <c r="AC798" s="57"/>
    </row>
    <row r="799" spans="1:29" ht="12.95" customHeight="1">
      <c r="A799" s="51">
        <f t="shared" si="9"/>
        <v>397</v>
      </c>
      <c r="B799" s="52" t="s">
        <v>55</v>
      </c>
      <c r="C799" s="53"/>
      <c r="D799" s="81"/>
      <c r="E799" s="54"/>
      <c r="F799" s="53"/>
      <c r="G799" s="81"/>
      <c r="H799" s="54"/>
      <c r="I799" s="55">
        <f>IF(OR(C799&lt;0,D799&lt;0),C799-ABS(D799)/60,C799+ABS(D799)/60)</f>
        <v>0</v>
      </c>
      <c r="J799" s="55">
        <f>I799*PI()/180</f>
        <v>0</v>
      </c>
      <c r="K799" s="55">
        <f>SIN(J799)</f>
        <v>0</v>
      </c>
      <c r="L799" s="55">
        <f>3437.747*(LN(TAN(PI()/4+J799/2))-EE*K799-(EE^2)*(K799^3)/3)</f>
        <v>-3.8166658722360578E-13</v>
      </c>
      <c r="M799" s="55">
        <f>AA*(1-1/4*EE-3/64*EE^2-5/256*EE^3)*J799-AA*(3/8*EE+3/32*EE^2+45/1024*EE^3)*SIN(2*J799)+AA*(15/256*EE^2+45/1024*EE^3)*SIN(4*J799)</f>
        <v>0</v>
      </c>
      <c r="N799" s="55">
        <f>IF(OR(F799&lt;0,G799&lt;0),60*F799-ABS(G799),60*F799+ABS(G799))</f>
        <v>0</v>
      </c>
      <c r="O799" s="55"/>
      <c r="P799" s="55"/>
      <c r="Q799" s="55"/>
      <c r="R799" s="55"/>
      <c r="S799" s="55"/>
      <c r="T799" s="55"/>
      <c r="U799" s="56"/>
      <c r="V799" s="57"/>
      <c r="W799" s="57">
        <f>W797+V798</f>
        <v>0</v>
      </c>
      <c r="X799" s="58"/>
      <c r="Y799" s="57"/>
      <c r="Z799" s="57">
        <f>Z797+Y798</f>
        <v>0</v>
      </c>
      <c r="AA799" s="59"/>
      <c r="AB799" s="60">
        <f>IF(AA798=AA796,AB797+Y798,Y798)</f>
        <v>0</v>
      </c>
      <c r="AC799" s="57" t="str">
        <f>IF(AA798=AA800,"",AB799)</f>
        <v/>
      </c>
    </row>
    <row r="800" spans="1:29" ht="12.95" customHeight="1">
      <c r="A800" s="65"/>
      <c r="B800" s="52"/>
      <c r="C800" s="53"/>
      <c r="D800" s="81"/>
      <c r="E800" s="54"/>
      <c r="F800" s="53"/>
      <c r="G800" s="81"/>
      <c r="H800" s="54"/>
      <c r="I800" s="55"/>
      <c r="J800" s="55"/>
      <c r="K800" s="55"/>
      <c r="L800" s="55"/>
      <c r="M800" s="55"/>
      <c r="N800" s="55"/>
      <c r="O800" s="55">
        <f>I801-I799</f>
        <v>0</v>
      </c>
      <c r="P800" s="55">
        <f>L801-L799</f>
        <v>0</v>
      </c>
      <c r="Q800" s="55">
        <f>M801-M799</f>
        <v>0</v>
      </c>
      <c r="R800" s="55">
        <f>IF(ABS(N801-N799)&gt;180*60,ABS(N801-N799)-360*60,N801-N799)</f>
        <v>0</v>
      </c>
      <c r="S800" s="55">
        <f>IF(P800=0,PI()/2,ATAN(R800/P800))</f>
        <v>1.5707963267948966</v>
      </c>
      <c r="T800" s="55">
        <f>IF(O800=0,ABS(R800*COS((J799+J801)/2)),ABS(Q800/COS(S800)))</f>
        <v>0</v>
      </c>
      <c r="U800" s="66">
        <f>IF(O800+0.0000001&lt;0,S800*180/PI()+180,(IF(R800+0.0000001&lt;0,S800*180/PI()+360,S800*180/PI())))</f>
        <v>90</v>
      </c>
      <c r="V800" s="57">
        <f>T800*1.85532</f>
        <v>0</v>
      </c>
      <c r="W800" s="57"/>
      <c r="X800" s="67"/>
      <c r="Y800" s="57">
        <f>V800*(1+X800/100)</f>
        <v>0</v>
      </c>
      <c r="Z800" s="57"/>
      <c r="AA800" s="56" t="s">
        <v>54</v>
      </c>
      <c r="AB800" s="60"/>
      <c r="AC800" s="57"/>
    </row>
    <row r="801" spans="1:29" ht="12.95" customHeight="1">
      <c r="A801" s="51">
        <f t="shared" ref="A801:A863" si="10">A799+1</f>
        <v>398</v>
      </c>
      <c r="B801" s="52" t="s">
        <v>55</v>
      </c>
      <c r="C801" s="53"/>
      <c r="D801" s="81"/>
      <c r="E801" s="54"/>
      <c r="F801" s="53"/>
      <c r="G801" s="81"/>
      <c r="H801" s="54"/>
      <c r="I801" s="55">
        <f>IF(OR(C801&lt;0,D801&lt;0),C801-ABS(D801)/60,C801+ABS(D801)/60)</f>
        <v>0</v>
      </c>
      <c r="J801" s="55">
        <f>I801*PI()/180</f>
        <v>0</v>
      </c>
      <c r="K801" s="55">
        <f>SIN(J801)</f>
        <v>0</v>
      </c>
      <c r="L801" s="55">
        <f>3437.747*(LN(TAN(PI()/4+J801/2))-EE*K801-(EE^2)*(K801^3)/3)</f>
        <v>-3.8166658722360578E-13</v>
      </c>
      <c r="M801" s="55">
        <f>AA*(1-1/4*EE-3/64*EE^2-5/256*EE^3)*J801-AA*(3/8*EE+3/32*EE^2+45/1024*EE^3)*SIN(2*J801)+AA*(15/256*EE^2+45/1024*EE^3)*SIN(4*J801)</f>
        <v>0</v>
      </c>
      <c r="N801" s="55">
        <f>IF(OR(F801&lt;0,G801&lt;0),60*F801-ABS(G801),60*F801+ABS(G801))</f>
        <v>0</v>
      </c>
      <c r="O801" s="55"/>
      <c r="P801" s="55"/>
      <c r="Q801" s="55"/>
      <c r="R801" s="55"/>
      <c r="S801" s="55"/>
      <c r="T801" s="55"/>
      <c r="U801" s="56"/>
      <c r="V801" s="57"/>
      <c r="W801" s="57">
        <f>W799+V800</f>
        <v>0</v>
      </c>
      <c r="X801" s="58"/>
      <c r="Y801" s="57"/>
      <c r="Z801" s="57">
        <f>Z799+Y800</f>
        <v>0</v>
      </c>
      <c r="AA801" s="59"/>
      <c r="AB801" s="60">
        <f>IF(AA800=AA798,AB799+Y800,Y800)</f>
        <v>0</v>
      </c>
      <c r="AC801" s="57" t="str">
        <f>IF(AA800=AA802,"",AB801)</f>
        <v/>
      </c>
    </row>
    <row r="802" spans="1:29" ht="12.95" customHeight="1">
      <c r="A802" s="65"/>
      <c r="B802" s="52"/>
      <c r="C802" s="53"/>
      <c r="D802" s="81"/>
      <c r="E802" s="54"/>
      <c r="F802" s="53"/>
      <c r="G802" s="81"/>
      <c r="H802" s="54"/>
      <c r="I802" s="55"/>
      <c r="J802" s="55"/>
      <c r="K802" s="55"/>
      <c r="L802" s="55"/>
      <c r="M802" s="55"/>
      <c r="N802" s="55"/>
      <c r="O802" s="55">
        <f>I803-I801</f>
        <v>0</v>
      </c>
      <c r="P802" s="55">
        <f>L803-L801</f>
        <v>0</v>
      </c>
      <c r="Q802" s="55">
        <f>M803-M801</f>
        <v>0</v>
      </c>
      <c r="R802" s="55">
        <f>IF(ABS(N803-N801)&gt;180*60,ABS(N803-N801)-360*60,N803-N801)</f>
        <v>0</v>
      </c>
      <c r="S802" s="55">
        <f>IF(P802=0,PI()/2,ATAN(R802/P802))</f>
        <v>1.5707963267948966</v>
      </c>
      <c r="T802" s="55">
        <f>IF(O802=0,ABS(R802*COS((J801+J803)/2)),ABS(Q802/COS(S802)))</f>
        <v>0</v>
      </c>
      <c r="U802" s="66">
        <f>IF(O802+0.0000001&lt;0,S802*180/PI()+180,(IF(R802+0.0000001&lt;0,S802*180/PI()+360,S802*180/PI())))</f>
        <v>90</v>
      </c>
      <c r="V802" s="57">
        <f>T802*1.85532</f>
        <v>0</v>
      </c>
      <c r="W802" s="57"/>
      <c r="X802" s="67"/>
      <c r="Y802" s="57">
        <f>V802*(1+X802/100)</f>
        <v>0</v>
      </c>
      <c r="Z802" s="57"/>
      <c r="AA802" s="56" t="s">
        <v>54</v>
      </c>
      <c r="AB802" s="60"/>
      <c r="AC802" s="57"/>
    </row>
    <row r="803" spans="1:29" ht="12.95" customHeight="1">
      <c r="A803" s="51">
        <f t="shared" si="10"/>
        <v>399</v>
      </c>
      <c r="B803" s="52" t="s">
        <v>55</v>
      </c>
      <c r="C803" s="53"/>
      <c r="D803" s="81"/>
      <c r="E803" s="54"/>
      <c r="F803" s="53"/>
      <c r="G803" s="81"/>
      <c r="H803" s="54"/>
      <c r="I803" s="55">
        <f>IF(OR(C803&lt;0,D803&lt;0),C803-ABS(D803)/60,C803+ABS(D803)/60)</f>
        <v>0</v>
      </c>
      <c r="J803" s="55">
        <f>I803*PI()/180</f>
        <v>0</v>
      </c>
      <c r="K803" s="55">
        <f>SIN(J803)</f>
        <v>0</v>
      </c>
      <c r="L803" s="55">
        <f>3437.747*(LN(TAN(PI()/4+J803/2))-EE*K803-(EE^2)*(K803^3)/3)</f>
        <v>-3.8166658722360578E-13</v>
      </c>
      <c r="M803" s="55">
        <f>AA*(1-1/4*EE-3/64*EE^2-5/256*EE^3)*J803-AA*(3/8*EE+3/32*EE^2+45/1024*EE^3)*SIN(2*J803)+AA*(15/256*EE^2+45/1024*EE^3)*SIN(4*J803)</f>
        <v>0</v>
      </c>
      <c r="N803" s="55">
        <f>IF(OR(F803&lt;0,G803&lt;0),60*F803-ABS(G803),60*F803+ABS(G803))</f>
        <v>0</v>
      </c>
      <c r="O803" s="55"/>
      <c r="P803" s="55"/>
      <c r="Q803" s="55"/>
      <c r="R803" s="55"/>
      <c r="S803" s="55"/>
      <c r="T803" s="55"/>
      <c r="U803" s="56"/>
      <c r="V803" s="57"/>
      <c r="W803" s="57">
        <f>W801+V802</f>
        <v>0</v>
      </c>
      <c r="X803" s="58"/>
      <c r="Y803" s="57"/>
      <c r="Z803" s="57">
        <f>Z801+Y802</f>
        <v>0</v>
      </c>
      <c r="AA803" s="59"/>
      <c r="AB803" s="60">
        <f>IF(AA802=AA800,AB801+Y802,Y802)</f>
        <v>0</v>
      </c>
      <c r="AC803" s="57" t="str">
        <f>IF(AA802=AA804,"",AB803)</f>
        <v/>
      </c>
    </row>
    <row r="804" spans="1:29" ht="12.95" customHeight="1">
      <c r="A804" s="65"/>
      <c r="B804" s="52"/>
      <c r="C804" s="53"/>
      <c r="D804" s="81"/>
      <c r="E804" s="54"/>
      <c r="F804" s="53"/>
      <c r="G804" s="81"/>
      <c r="H804" s="54"/>
      <c r="I804" s="55"/>
      <c r="J804" s="55"/>
      <c r="K804" s="55"/>
      <c r="L804" s="55"/>
      <c r="M804" s="55"/>
      <c r="N804" s="55"/>
      <c r="O804" s="55">
        <f>I805-I803</f>
        <v>0</v>
      </c>
      <c r="P804" s="55">
        <f>L805-L803</f>
        <v>0</v>
      </c>
      <c r="Q804" s="55">
        <f>M805-M803</f>
        <v>0</v>
      </c>
      <c r="R804" s="55">
        <f>IF(ABS(N805-N803)&gt;180*60,ABS(N805-N803)-360*60,N805-N803)</f>
        <v>0</v>
      </c>
      <c r="S804" s="55">
        <f>IF(P804=0,PI()/2,ATAN(R804/P804))</f>
        <v>1.5707963267948966</v>
      </c>
      <c r="T804" s="55">
        <f>IF(O804=0,ABS(R804*COS((J803+J805)/2)),ABS(Q804/COS(S804)))</f>
        <v>0</v>
      </c>
      <c r="U804" s="66">
        <f>IF(O804+0.0000001&lt;0,S804*180/PI()+180,(IF(R804+0.0000001&lt;0,S804*180/PI()+360,S804*180/PI())))</f>
        <v>90</v>
      </c>
      <c r="V804" s="57">
        <f>T804*1.85532</f>
        <v>0</v>
      </c>
      <c r="W804" s="57"/>
      <c r="X804" s="67"/>
      <c r="Y804" s="57">
        <f>V804*(1+X804/100)</f>
        <v>0</v>
      </c>
      <c r="Z804" s="57"/>
      <c r="AA804" s="56" t="s">
        <v>54</v>
      </c>
      <c r="AB804" s="60"/>
      <c r="AC804" s="57"/>
    </row>
    <row r="805" spans="1:29" ht="12.95" customHeight="1">
      <c r="A805" s="51">
        <f t="shared" si="10"/>
        <v>400</v>
      </c>
      <c r="B805" s="52" t="s">
        <v>55</v>
      </c>
      <c r="C805" s="53"/>
      <c r="D805" s="81"/>
      <c r="E805" s="54"/>
      <c r="F805" s="53"/>
      <c r="G805" s="81"/>
      <c r="H805" s="54"/>
      <c r="I805" s="55">
        <f>IF(OR(C805&lt;0,D805&lt;0),C805-ABS(D805)/60,C805+ABS(D805)/60)</f>
        <v>0</v>
      </c>
      <c r="J805" s="55">
        <f>I805*PI()/180</f>
        <v>0</v>
      </c>
      <c r="K805" s="55">
        <f>SIN(J805)</f>
        <v>0</v>
      </c>
      <c r="L805" s="55">
        <f>3437.747*(LN(TAN(PI()/4+J805/2))-EE*K805-(EE^2)*(K805^3)/3)</f>
        <v>-3.8166658722360578E-13</v>
      </c>
      <c r="M805" s="55">
        <f>AA*(1-1/4*EE-3/64*EE^2-5/256*EE^3)*J805-AA*(3/8*EE+3/32*EE^2+45/1024*EE^3)*SIN(2*J805)+AA*(15/256*EE^2+45/1024*EE^3)*SIN(4*J805)</f>
        <v>0</v>
      </c>
      <c r="N805" s="55">
        <f>IF(OR(F805&lt;0,G805&lt;0),60*F805-ABS(G805),60*F805+ABS(G805))</f>
        <v>0</v>
      </c>
      <c r="O805" s="55"/>
      <c r="P805" s="55"/>
      <c r="Q805" s="55"/>
      <c r="R805" s="55"/>
      <c r="S805" s="55"/>
      <c r="T805" s="55"/>
      <c r="U805" s="56"/>
      <c r="V805" s="57"/>
      <c r="W805" s="57">
        <f>W803+V804</f>
        <v>0</v>
      </c>
      <c r="X805" s="58"/>
      <c r="Y805" s="57"/>
      <c r="Z805" s="57">
        <f>Z803+Y804</f>
        <v>0</v>
      </c>
      <c r="AA805" s="59"/>
      <c r="AB805" s="60">
        <f>IF(AA804=AA802,AB803+Y804,Y804)</f>
        <v>0</v>
      </c>
      <c r="AC805" s="57" t="str">
        <f>IF(AA804=AA806,"",AB805)</f>
        <v/>
      </c>
    </row>
    <row r="806" spans="1:29" ht="12.95" customHeight="1">
      <c r="A806" s="65"/>
      <c r="B806" s="52"/>
      <c r="C806" s="53"/>
      <c r="D806" s="81"/>
      <c r="E806" s="54"/>
      <c r="F806" s="53"/>
      <c r="G806" s="81"/>
      <c r="H806" s="54"/>
      <c r="I806" s="55"/>
      <c r="J806" s="55"/>
      <c r="K806" s="55"/>
      <c r="L806" s="55"/>
      <c r="M806" s="55"/>
      <c r="N806" s="55"/>
      <c r="O806" s="55">
        <f>I807-I805</f>
        <v>0</v>
      </c>
      <c r="P806" s="55">
        <f>L807-L805</f>
        <v>0</v>
      </c>
      <c r="Q806" s="55">
        <f>M807-M805</f>
        <v>0</v>
      </c>
      <c r="R806" s="55">
        <f>IF(ABS(N807-N805)&gt;180*60,ABS(N807-N805)-360*60,N807-N805)</f>
        <v>0</v>
      </c>
      <c r="S806" s="55">
        <f>IF(P806=0,PI()/2,ATAN(R806/P806))</f>
        <v>1.5707963267948966</v>
      </c>
      <c r="T806" s="55">
        <f>IF(O806=0,ABS(R806*COS((J805+J807)/2)),ABS(Q806/COS(S806)))</f>
        <v>0</v>
      </c>
      <c r="U806" s="66">
        <f>IF(O806+0.0000001&lt;0,S806*180/PI()+180,(IF(R806+0.0000001&lt;0,S806*180/PI()+360,S806*180/PI())))</f>
        <v>90</v>
      </c>
      <c r="V806" s="57">
        <f>T806*1.85532</f>
        <v>0</v>
      </c>
      <c r="W806" s="57"/>
      <c r="X806" s="67"/>
      <c r="Y806" s="57">
        <f>V806*(1+X806/100)</f>
        <v>0</v>
      </c>
      <c r="Z806" s="57"/>
      <c r="AA806" s="56" t="s">
        <v>54</v>
      </c>
      <c r="AB806" s="60"/>
      <c r="AC806" s="57"/>
    </row>
    <row r="807" spans="1:29" ht="12.95" customHeight="1">
      <c r="A807" s="51">
        <f t="shared" si="10"/>
        <v>401</v>
      </c>
      <c r="B807" s="52" t="s">
        <v>55</v>
      </c>
      <c r="C807" s="53"/>
      <c r="D807" s="81"/>
      <c r="E807" s="54"/>
      <c r="F807" s="53"/>
      <c r="G807" s="81"/>
      <c r="H807" s="54"/>
      <c r="I807" s="55">
        <f>IF(OR(C807&lt;0,D807&lt;0),C807-ABS(D807)/60,C807+ABS(D807)/60)</f>
        <v>0</v>
      </c>
      <c r="J807" s="55">
        <f>I807*PI()/180</f>
        <v>0</v>
      </c>
      <c r="K807" s="55">
        <f>SIN(J807)</f>
        <v>0</v>
      </c>
      <c r="L807" s="55">
        <f>3437.747*(LN(TAN(PI()/4+J807/2))-EE*K807-(EE^2)*(K807^3)/3)</f>
        <v>-3.8166658722360578E-13</v>
      </c>
      <c r="M807" s="55">
        <f>AA*(1-1/4*EE-3/64*EE^2-5/256*EE^3)*J807-AA*(3/8*EE+3/32*EE^2+45/1024*EE^3)*SIN(2*J807)+AA*(15/256*EE^2+45/1024*EE^3)*SIN(4*J807)</f>
        <v>0</v>
      </c>
      <c r="N807" s="55">
        <f>IF(OR(F807&lt;0,G807&lt;0),60*F807-ABS(G807),60*F807+ABS(G807))</f>
        <v>0</v>
      </c>
      <c r="O807" s="55"/>
      <c r="P807" s="55"/>
      <c r="Q807" s="55"/>
      <c r="R807" s="55"/>
      <c r="S807" s="55"/>
      <c r="T807" s="55"/>
      <c r="U807" s="56"/>
      <c r="V807" s="57"/>
      <c r="W807" s="57">
        <f>W805+V806</f>
        <v>0</v>
      </c>
      <c r="X807" s="58"/>
      <c r="Y807" s="57"/>
      <c r="Z807" s="57">
        <f>Z805+Y806</f>
        <v>0</v>
      </c>
      <c r="AA807" s="59"/>
      <c r="AB807" s="60">
        <f>IF(AA806=AA804,AB805+Y806,Y806)</f>
        <v>0</v>
      </c>
      <c r="AC807" s="57" t="str">
        <f>IF(AA806=AA808,"",AB807)</f>
        <v/>
      </c>
    </row>
    <row r="808" spans="1:29" ht="12.95" customHeight="1">
      <c r="A808" s="65"/>
      <c r="B808" s="52"/>
      <c r="C808" s="53"/>
      <c r="D808" s="81"/>
      <c r="E808" s="54"/>
      <c r="F808" s="53"/>
      <c r="G808" s="81"/>
      <c r="H808" s="54"/>
      <c r="I808" s="55"/>
      <c r="J808" s="55"/>
      <c r="K808" s="55"/>
      <c r="L808" s="55"/>
      <c r="M808" s="55"/>
      <c r="N808" s="55"/>
      <c r="O808" s="55">
        <f>I809-I807</f>
        <v>0</v>
      </c>
      <c r="P808" s="55">
        <f>L809-L807</f>
        <v>0</v>
      </c>
      <c r="Q808" s="55">
        <f>M809-M807</f>
        <v>0</v>
      </c>
      <c r="R808" s="55">
        <f>IF(ABS(N809-N807)&gt;180*60,ABS(N809-N807)-360*60,N809-N807)</f>
        <v>0</v>
      </c>
      <c r="S808" s="55">
        <f>IF(P808=0,PI()/2,ATAN(R808/P808))</f>
        <v>1.5707963267948966</v>
      </c>
      <c r="T808" s="55">
        <f>IF(O808=0,ABS(R808*COS((J807+J809)/2)),ABS(Q808/COS(S808)))</f>
        <v>0</v>
      </c>
      <c r="U808" s="66">
        <f>IF(O808+0.0000001&lt;0,S808*180/PI()+180,(IF(R808+0.0000001&lt;0,S808*180/PI()+360,S808*180/PI())))</f>
        <v>90</v>
      </c>
      <c r="V808" s="57">
        <f>T808*1.85532</f>
        <v>0</v>
      </c>
      <c r="W808" s="57"/>
      <c r="X808" s="67"/>
      <c r="Y808" s="57">
        <f>V808*(1+X808/100)</f>
        <v>0</v>
      </c>
      <c r="Z808" s="57"/>
      <c r="AA808" s="56" t="s">
        <v>54</v>
      </c>
      <c r="AB808" s="60"/>
      <c r="AC808" s="57"/>
    </row>
    <row r="809" spans="1:29" ht="12.95" customHeight="1">
      <c r="A809" s="51">
        <f t="shared" si="10"/>
        <v>402</v>
      </c>
      <c r="B809" s="52" t="s">
        <v>55</v>
      </c>
      <c r="C809" s="53"/>
      <c r="D809" s="81"/>
      <c r="E809" s="54"/>
      <c r="F809" s="53"/>
      <c r="G809" s="81"/>
      <c r="H809" s="54"/>
      <c r="I809" s="55">
        <f>IF(OR(C809&lt;0,D809&lt;0),C809-ABS(D809)/60,C809+ABS(D809)/60)</f>
        <v>0</v>
      </c>
      <c r="J809" s="55">
        <f>I809*PI()/180</f>
        <v>0</v>
      </c>
      <c r="K809" s="55">
        <f>SIN(J809)</f>
        <v>0</v>
      </c>
      <c r="L809" s="55">
        <f>3437.747*(LN(TAN(PI()/4+J809/2))-EE*K809-(EE^2)*(K809^3)/3)</f>
        <v>-3.8166658722360578E-13</v>
      </c>
      <c r="M809" s="55">
        <f>AA*(1-1/4*EE-3/64*EE^2-5/256*EE^3)*J809-AA*(3/8*EE+3/32*EE^2+45/1024*EE^3)*SIN(2*J809)+AA*(15/256*EE^2+45/1024*EE^3)*SIN(4*J809)</f>
        <v>0</v>
      </c>
      <c r="N809" s="55">
        <f>IF(OR(F809&lt;0,G809&lt;0),60*F809-ABS(G809),60*F809+ABS(G809))</f>
        <v>0</v>
      </c>
      <c r="O809" s="55"/>
      <c r="P809" s="55"/>
      <c r="Q809" s="55"/>
      <c r="R809" s="55"/>
      <c r="S809" s="55"/>
      <c r="T809" s="55"/>
      <c r="U809" s="56"/>
      <c r="V809" s="57"/>
      <c r="W809" s="57">
        <f>W807+V808</f>
        <v>0</v>
      </c>
      <c r="X809" s="58"/>
      <c r="Y809" s="57"/>
      <c r="Z809" s="57">
        <f>Z807+Y808</f>
        <v>0</v>
      </c>
      <c r="AA809" s="59"/>
      <c r="AB809" s="60">
        <f>IF(AA808=AA806,AB807+Y808,Y808)</f>
        <v>0</v>
      </c>
      <c r="AC809" s="57" t="str">
        <f>IF(AA808=AA810,"",AB809)</f>
        <v/>
      </c>
    </row>
    <row r="810" spans="1:29" ht="12.95" customHeight="1">
      <c r="A810" s="65"/>
      <c r="B810" s="52"/>
      <c r="C810" s="53"/>
      <c r="D810" s="81"/>
      <c r="E810" s="54"/>
      <c r="F810" s="53"/>
      <c r="G810" s="81"/>
      <c r="H810" s="54"/>
      <c r="I810" s="55"/>
      <c r="J810" s="55"/>
      <c r="K810" s="55"/>
      <c r="L810" s="55"/>
      <c r="M810" s="55"/>
      <c r="N810" s="55"/>
      <c r="O810" s="55">
        <f>I811-I809</f>
        <v>0</v>
      </c>
      <c r="P810" s="55">
        <f>L811-L809</f>
        <v>0</v>
      </c>
      <c r="Q810" s="55">
        <f>M811-M809</f>
        <v>0</v>
      </c>
      <c r="R810" s="55">
        <f>IF(ABS(N811-N809)&gt;180*60,ABS(N811-N809)-360*60,N811-N809)</f>
        <v>0</v>
      </c>
      <c r="S810" s="55">
        <f>IF(P810=0,PI()/2,ATAN(R810/P810))</f>
        <v>1.5707963267948966</v>
      </c>
      <c r="T810" s="55">
        <f>IF(O810=0,ABS(R810*COS((J809+J811)/2)),ABS(Q810/COS(S810)))</f>
        <v>0</v>
      </c>
      <c r="U810" s="66">
        <f>IF(O810+0.0000001&lt;0,S810*180/PI()+180,(IF(R810+0.0000001&lt;0,S810*180/PI()+360,S810*180/PI())))</f>
        <v>90</v>
      </c>
      <c r="V810" s="57">
        <f>T810*1.85532</f>
        <v>0</v>
      </c>
      <c r="W810" s="57"/>
      <c r="X810" s="67"/>
      <c r="Y810" s="57">
        <f>V810*(1+X810/100)</f>
        <v>0</v>
      </c>
      <c r="Z810" s="57"/>
      <c r="AA810" s="56" t="s">
        <v>54</v>
      </c>
      <c r="AB810" s="60"/>
      <c r="AC810" s="57"/>
    </row>
    <row r="811" spans="1:29" ht="12.95" customHeight="1">
      <c r="A811" s="51">
        <f t="shared" si="10"/>
        <v>403</v>
      </c>
      <c r="B811" s="52" t="s">
        <v>55</v>
      </c>
      <c r="C811" s="53"/>
      <c r="D811" s="81"/>
      <c r="E811" s="54"/>
      <c r="F811" s="53"/>
      <c r="G811" s="81"/>
      <c r="H811" s="54"/>
      <c r="I811" s="55">
        <f>IF(OR(C811&lt;0,D811&lt;0),C811-ABS(D811)/60,C811+ABS(D811)/60)</f>
        <v>0</v>
      </c>
      <c r="J811" s="55">
        <f>I811*PI()/180</f>
        <v>0</v>
      </c>
      <c r="K811" s="55">
        <f>SIN(J811)</f>
        <v>0</v>
      </c>
      <c r="L811" s="55">
        <f>3437.747*(LN(TAN(PI()/4+J811/2))-EE*K811-(EE^2)*(K811^3)/3)</f>
        <v>-3.8166658722360578E-13</v>
      </c>
      <c r="M811" s="55">
        <f>AA*(1-1/4*EE-3/64*EE^2-5/256*EE^3)*J811-AA*(3/8*EE+3/32*EE^2+45/1024*EE^3)*SIN(2*J811)+AA*(15/256*EE^2+45/1024*EE^3)*SIN(4*J811)</f>
        <v>0</v>
      </c>
      <c r="N811" s="55">
        <f>IF(OR(F811&lt;0,G811&lt;0),60*F811-ABS(G811),60*F811+ABS(G811))</f>
        <v>0</v>
      </c>
      <c r="O811" s="55"/>
      <c r="P811" s="55"/>
      <c r="Q811" s="55"/>
      <c r="R811" s="55"/>
      <c r="S811" s="55"/>
      <c r="T811" s="55"/>
      <c r="U811" s="56"/>
      <c r="V811" s="57"/>
      <c r="W811" s="57">
        <f>W809+V810</f>
        <v>0</v>
      </c>
      <c r="X811" s="58"/>
      <c r="Y811" s="57"/>
      <c r="Z811" s="57">
        <f>Z809+Y810</f>
        <v>0</v>
      </c>
      <c r="AA811" s="59"/>
      <c r="AB811" s="60">
        <f>IF(AA810=AA808,AB809+Y810,Y810)</f>
        <v>0</v>
      </c>
      <c r="AC811" s="57" t="str">
        <f>IF(AA810=AA812,"",AB811)</f>
        <v/>
      </c>
    </row>
    <row r="812" spans="1:29" ht="12.95" customHeight="1">
      <c r="A812" s="65"/>
      <c r="B812" s="52"/>
      <c r="C812" s="53"/>
      <c r="D812" s="81"/>
      <c r="E812" s="54"/>
      <c r="F812" s="53"/>
      <c r="G812" s="81"/>
      <c r="H812" s="54"/>
      <c r="I812" s="55"/>
      <c r="J812" s="55"/>
      <c r="K812" s="55"/>
      <c r="L812" s="55"/>
      <c r="M812" s="55"/>
      <c r="N812" s="55"/>
      <c r="O812" s="55">
        <f>I813-I811</f>
        <v>0</v>
      </c>
      <c r="P812" s="55">
        <f>L813-L811</f>
        <v>0</v>
      </c>
      <c r="Q812" s="55">
        <f>M813-M811</f>
        <v>0</v>
      </c>
      <c r="R812" s="55">
        <f>IF(ABS(N813-N811)&gt;180*60,ABS(N813-N811)-360*60,N813-N811)</f>
        <v>0</v>
      </c>
      <c r="S812" s="55">
        <f>IF(P812=0,PI()/2,ATAN(R812/P812))</f>
        <v>1.5707963267948966</v>
      </c>
      <c r="T812" s="55">
        <f>IF(O812=0,ABS(R812*COS((J811+J813)/2)),ABS(Q812/COS(S812)))</f>
        <v>0</v>
      </c>
      <c r="U812" s="66">
        <f>IF(O812+0.0000001&lt;0,S812*180/PI()+180,(IF(R812+0.0000001&lt;0,S812*180/PI()+360,S812*180/PI())))</f>
        <v>90</v>
      </c>
      <c r="V812" s="57">
        <f>T812*1.85532</f>
        <v>0</v>
      </c>
      <c r="W812" s="57"/>
      <c r="X812" s="67"/>
      <c r="Y812" s="57">
        <f>V812*(1+X812/100)</f>
        <v>0</v>
      </c>
      <c r="Z812" s="57"/>
      <c r="AA812" s="56" t="s">
        <v>54</v>
      </c>
      <c r="AB812" s="60"/>
      <c r="AC812" s="57"/>
    </row>
    <row r="813" spans="1:29" ht="12.95" customHeight="1">
      <c r="A813" s="51">
        <f t="shared" si="10"/>
        <v>404</v>
      </c>
      <c r="B813" s="52" t="s">
        <v>55</v>
      </c>
      <c r="C813" s="53"/>
      <c r="D813" s="81"/>
      <c r="E813" s="54"/>
      <c r="F813" s="53"/>
      <c r="G813" s="81"/>
      <c r="H813" s="54"/>
      <c r="I813" s="55">
        <f>IF(OR(C813&lt;0,D813&lt;0),C813-ABS(D813)/60,C813+ABS(D813)/60)</f>
        <v>0</v>
      </c>
      <c r="J813" s="55">
        <f>I813*PI()/180</f>
        <v>0</v>
      </c>
      <c r="K813" s="55">
        <f>SIN(J813)</f>
        <v>0</v>
      </c>
      <c r="L813" s="55">
        <f>3437.747*(LN(TAN(PI()/4+J813/2))-EE*K813-(EE^2)*(K813^3)/3)</f>
        <v>-3.8166658722360578E-13</v>
      </c>
      <c r="M813" s="55">
        <f>AA*(1-1/4*EE-3/64*EE^2-5/256*EE^3)*J813-AA*(3/8*EE+3/32*EE^2+45/1024*EE^3)*SIN(2*J813)+AA*(15/256*EE^2+45/1024*EE^3)*SIN(4*J813)</f>
        <v>0</v>
      </c>
      <c r="N813" s="55">
        <f>IF(OR(F813&lt;0,G813&lt;0),60*F813-ABS(G813),60*F813+ABS(G813))</f>
        <v>0</v>
      </c>
      <c r="O813" s="55"/>
      <c r="P813" s="55"/>
      <c r="Q813" s="55"/>
      <c r="R813" s="55"/>
      <c r="S813" s="55"/>
      <c r="T813" s="55"/>
      <c r="U813" s="56"/>
      <c r="V813" s="57"/>
      <c r="W813" s="57">
        <f>W811+V812</f>
        <v>0</v>
      </c>
      <c r="X813" s="58"/>
      <c r="Y813" s="57"/>
      <c r="Z813" s="57">
        <f>Z811+Y812</f>
        <v>0</v>
      </c>
      <c r="AA813" s="59"/>
      <c r="AB813" s="60">
        <f>IF(AA812=AA810,AB811+Y812,Y812)</f>
        <v>0</v>
      </c>
      <c r="AC813" s="57" t="str">
        <f>IF(AA812=AA814,"",AB813)</f>
        <v/>
      </c>
    </row>
    <row r="814" spans="1:29" ht="12.95" customHeight="1">
      <c r="A814" s="65"/>
      <c r="B814" s="52"/>
      <c r="C814" s="53"/>
      <c r="D814" s="81"/>
      <c r="E814" s="54"/>
      <c r="F814" s="53"/>
      <c r="G814" s="81"/>
      <c r="H814" s="54"/>
      <c r="I814" s="55"/>
      <c r="J814" s="55"/>
      <c r="K814" s="55"/>
      <c r="L814" s="55"/>
      <c r="M814" s="55"/>
      <c r="N814" s="55"/>
      <c r="O814" s="55">
        <f>I815-I813</f>
        <v>0</v>
      </c>
      <c r="P814" s="55">
        <f>L815-L813</f>
        <v>0</v>
      </c>
      <c r="Q814" s="55">
        <f>M815-M813</f>
        <v>0</v>
      </c>
      <c r="R814" s="55">
        <f>IF(ABS(N815-N813)&gt;180*60,ABS(N815-N813)-360*60,N815-N813)</f>
        <v>0</v>
      </c>
      <c r="S814" s="55">
        <f>IF(P814=0,PI()/2,ATAN(R814/P814))</f>
        <v>1.5707963267948966</v>
      </c>
      <c r="T814" s="55">
        <f>IF(O814=0,ABS(R814*COS((J813+J815)/2)),ABS(Q814/COS(S814)))</f>
        <v>0</v>
      </c>
      <c r="U814" s="66">
        <f>IF(O814+0.0000001&lt;0,S814*180/PI()+180,(IF(R814+0.0000001&lt;0,S814*180/PI()+360,S814*180/PI())))</f>
        <v>90</v>
      </c>
      <c r="V814" s="57">
        <f>T814*1.85532</f>
        <v>0</v>
      </c>
      <c r="W814" s="57"/>
      <c r="X814" s="67"/>
      <c r="Y814" s="57">
        <f>V814*(1+X814/100)</f>
        <v>0</v>
      </c>
      <c r="Z814" s="57"/>
      <c r="AA814" s="56" t="s">
        <v>54</v>
      </c>
      <c r="AB814" s="60"/>
      <c r="AC814" s="57"/>
    </row>
    <row r="815" spans="1:29" ht="12.95" customHeight="1">
      <c r="A815" s="51">
        <f t="shared" si="10"/>
        <v>405</v>
      </c>
      <c r="B815" s="52" t="s">
        <v>55</v>
      </c>
      <c r="C815" s="53"/>
      <c r="D815" s="81"/>
      <c r="E815" s="54"/>
      <c r="F815" s="53"/>
      <c r="G815" s="81"/>
      <c r="H815" s="54"/>
      <c r="I815" s="55">
        <f>IF(OR(C815&lt;0,D815&lt;0),C815-ABS(D815)/60,C815+ABS(D815)/60)</f>
        <v>0</v>
      </c>
      <c r="J815" s="55">
        <f>I815*PI()/180</f>
        <v>0</v>
      </c>
      <c r="K815" s="55">
        <f>SIN(J815)</f>
        <v>0</v>
      </c>
      <c r="L815" s="55">
        <f>3437.747*(LN(TAN(PI()/4+J815/2))-EE*K815-(EE^2)*(K815^3)/3)</f>
        <v>-3.8166658722360578E-13</v>
      </c>
      <c r="M815" s="55">
        <f>AA*(1-1/4*EE-3/64*EE^2-5/256*EE^3)*J815-AA*(3/8*EE+3/32*EE^2+45/1024*EE^3)*SIN(2*J815)+AA*(15/256*EE^2+45/1024*EE^3)*SIN(4*J815)</f>
        <v>0</v>
      </c>
      <c r="N815" s="55">
        <f>IF(OR(F815&lt;0,G815&lt;0),60*F815-ABS(G815),60*F815+ABS(G815))</f>
        <v>0</v>
      </c>
      <c r="O815" s="55"/>
      <c r="P815" s="55"/>
      <c r="Q815" s="55"/>
      <c r="R815" s="55"/>
      <c r="S815" s="55"/>
      <c r="T815" s="55"/>
      <c r="U815" s="56"/>
      <c r="V815" s="57"/>
      <c r="W815" s="57">
        <f>W813+V814</f>
        <v>0</v>
      </c>
      <c r="X815" s="58"/>
      <c r="Y815" s="57"/>
      <c r="Z815" s="57">
        <f>Z813+Y814</f>
        <v>0</v>
      </c>
      <c r="AA815" s="59"/>
      <c r="AB815" s="60">
        <f>IF(AA814=AA812,AB813+Y814,Y814)</f>
        <v>0</v>
      </c>
      <c r="AC815" s="57" t="str">
        <f>IF(AA814=AA816,"",AB815)</f>
        <v/>
      </c>
    </row>
    <row r="816" spans="1:29" ht="12.95" customHeight="1">
      <c r="A816" s="65"/>
      <c r="B816" s="52"/>
      <c r="C816" s="53"/>
      <c r="D816" s="81"/>
      <c r="E816" s="54"/>
      <c r="F816" s="53"/>
      <c r="G816" s="81"/>
      <c r="H816" s="54"/>
      <c r="I816" s="55"/>
      <c r="J816" s="55"/>
      <c r="K816" s="55"/>
      <c r="L816" s="55"/>
      <c r="M816" s="55"/>
      <c r="N816" s="55"/>
      <c r="O816" s="55">
        <f>I817-I815</f>
        <v>0</v>
      </c>
      <c r="P816" s="55">
        <f>L817-L815</f>
        <v>0</v>
      </c>
      <c r="Q816" s="55">
        <f>M817-M815</f>
        <v>0</v>
      </c>
      <c r="R816" s="55">
        <f>IF(ABS(N817-N815)&gt;180*60,ABS(N817-N815)-360*60,N817-N815)</f>
        <v>0</v>
      </c>
      <c r="S816" s="55">
        <f>IF(P816=0,PI()/2,ATAN(R816/P816))</f>
        <v>1.5707963267948966</v>
      </c>
      <c r="T816" s="55">
        <f>IF(O816=0,ABS(R816*COS((J815+J817)/2)),ABS(Q816/COS(S816)))</f>
        <v>0</v>
      </c>
      <c r="U816" s="66">
        <f>IF(O816+0.0000001&lt;0,S816*180/PI()+180,(IF(R816+0.0000001&lt;0,S816*180/PI()+360,S816*180/PI())))</f>
        <v>90</v>
      </c>
      <c r="V816" s="57">
        <f>T816*1.85532</f>
        <v>0</v>
      </c>
      <c r="W816" s="57"/>
      <c r="X816" s="67"/>
      <c r="Y816" s="57">
        <f>V816*(1+X816/100)</f>
        <v>0</v>
      </c>
      <c r="Z816" s="57"/>
      <c r="AA816" s="56" t="s">
        <v>54</v>
      </c>
      <c r="AB816" s="60"/>
      <c r="AC816" s="57"/>
    </row>
    <row r="817" spans="1:29" ht="12.95" customHeight="1">
      <c r="A817" s="51">
        <f t="shared" si="10"/>
        <v>406</v>
      </c>
      <c r="B817" s="52" t="s">
        <v>55</v>
      </c>
      <c r="C817" s="53"/>
      <c r="D817" s="81"/>
      <c r="E817" s="54"/>
      <c r="F817" s="53"/>
      <c r="G817" s="81"/>
      <c r="H817" s="54"/>
      <c r="I817" s="55">
        <f>IF(OR(C817&lt;0,D817&lt;0),C817-ABS(D817)/60,C817+ABS(D817)/60)</f>
        <v>0</v>
      </c>
      <c r="J817" s="55">
        <f>I817*PI()/180</f>
        <v>0</v>
      </c>
      <c r="K817" s="55">
        <f>SIN(J817)</f>
        <v>0</v>
      </c>
      <c r="L817" s="55">
        <f>3437.747*(LN(TAN(PI()/4+J817/2))-EE*K817-(EE^2)*(K817^3)/3)</f>
        <v>-3.8166658722360578E-13</v>
      </c>
      <c r="M817" s="55">
        <f>AA*(1-1/4*EE-3/64*EE^2-5/256*EE^3)*J817-AA*(3/8*EE+3/32*EE^2+45/1024*EE^3)*SIN(2*J817)+AA*(15/256*EE^2+45/1024*EE^3)*SIN(4*J817)</f>
        <v>0</v>
      </c>
      <c r="N817" s="55">
        <f>IF(OR(F817&lt;0,G817&lt;0),60*F817-ABS(G817),60*F817+ABS(G817))</f>
        <v>0</v>
      </c>
      <c r="O817" s="55"/>
      <c r="P817" s="55"/>
      <c r="Q817" s="55"/>
      <c r="R817" s="55"/>
      <c r="S817" s="55"/>
      <c r="T817" s="55"/>
      <c r="U817" s="56"/>
      <c r="V817" s="57"/>
      <c r="W817" s="57">
        <f>W815+V816</f>
        <v>0</v>
      </c>
      <c r="X817" s="58"/>
      <c r="Y817" s="57"/>
      <c r="Z817" s="57">
        <f>Z815+Y816</f>
        <v>0</v>
      </c>
      <c r="AA817" s="59"/>
      <c r="AB817" s="60">
        <f>IF(AA816=AA814,AB815+Y816,Y816)</f>
        <v>0</v>
      </c>
      <c r="AC817" s="57" t="str">
        <f>IF(AA816=AA818,"",AB817)</f>
        <v/>
      </c>
    </row>
    <row r="818" spans="1:29" ht="12.95" customHeight="1">
      <c r="A818" s="65"/>
      <c r="B818" s="52"/>
      <c r="C818" s="53"/>
      <c r="D818" s="81"/>
      <c r="E818" s="54"/>
      <c r="F818" s="53"/>
      <c r="G818" s="81"/>
      <c r="H818" s="54"/>
      <c r="I818" s="55"/>
      <c r="J818" s="55"/>
      <c r="K818" s="55"/>
      <c r="L818" s="55"/>
      <c r="M818" s="55"/>
      <c r="N818" s="55"/>
      <c r="O818" s="55">
        <f>I819-I817</f>
        <v>0</v>
      </c>
      <c r="P818" s="55">
        <f>L819-L817</f>
        <v>0</v>
      </c>
      <c r="Q818" s="55">
        <f>M819-M817</f>
        <v>0</v>
      </c>
      <c r="R818" s="55">
        <f>IF(ABS(N819-N817)&gt;180*60,ABS(N819-N817)-360*60,N819-N817)</f>
        <v>0</v>
      </c>
      <c r="S818" s="55">
        <f>IF(P818=0,PI()/2,ATAN(R818/P818))</f>
        <v>1.5707963267948966</v>
      </c>
      <c r="T818" s="55">
        <f>IF(O818=0,ABS(R818*COS((J817+J819)/2)),ABS(Q818/COS(S818)))</f>
        <v>0</v>
      </c>
      <c r="U818" s="66">
        <f>IF(O818+0.0000001&lt;0,S818*180/PI()+180,(IF(R818+0.0000001&lt;0,S818*180/PI()+360,S818*180/PI())))</f>
        <v>90</v>
      </c>
      <c r="V818" s="57">
        <f>T818*1.85532</f>
        <v>0</v>
      </c>
      <c r="W818" s="57"/>
      <c r="X818" s="67"/>
      <c r="Y818" s="57">
        <f>V818*(1+X818/100)</f>
        <v>0</v>
      </c>
      <c r="Z818" s="57"/>
      <c r="AA818" s="56" t="s">
        <v>54</v>
      </c>
      <c r="AB818" s="60"/>
      <c r="AC818" s="57"/>
    </row>
    <row r="819" spans="1:29" ht="12.95" customHeight="1">
      <c r="A819" s="51">
        <f t="shared" si="10"/>
        <v>407</v>
      </c>
      <c r="B819" s="52" t="s">
        <v>55</v>
      </c>
      <c r="C819" s="53"/>
      <c r="D819" s="81"/>
      <c r="E819" s="54"/>
      <c r="F819" s="53"/>
      <c r="G819" s="81"/>
      <c r="H819" s="54"/>
      <c r="I819" s="55">
        <f>IF(OR(C819&lt;0,D819&lt;0),C819-ABS(D819)/60,C819+ABS(D819)/60)</f>
        <v>0</v>
      </c>
      <c r="J819" s="55">
        <f>I819*PI()/180</f>
        <v>0</v>
      </c>
      <c r="K819" s="55">
        <f>SIN(J819)</f>
        <v>0</v>
      </c>
      <c r="L819" s="55">
        <f>3437.747*(LN(TAN(PI()/4+J819/2))-EE*K819-(EE^2)*(K819^3)/3)</f>
        <v>-3.8166658722360578E-13</v>
      </c>
      <c r="M819" s="55">
        <f>AA*(1-1/4*EE-3/64*EE^2-5/256*EE^3)*J819-AA*(3/8*EE+3/32*EE^2+45/1024*EE^3)*SIN(2*J819)+AA*(15/256*EE^2+45/1024*EE^3)*SIN(4*J819)</f>
        <v>0</v>
      </c>
      <c r="N819" s="55">
        <f>IF(OR(F819&lt;0,G819&lt;0),60*F819-ABS(G819),60*F819+ABS(G819))</f>
        <v>0</v>
      </c>
      <c r="O819" s="55"/>
      <c r="P819" s="55"/>
      <c r="Q819" s="55"/>
      <c r="R819" s="55"/>
      <c r="S819" s="55"/>
      <c r="T819" s="55"/>
      <c r="U819" s="56"/>
      <c r="V819" s="57"/>
      <c r="W819" s="57">
        <f>W817+V818</f>
        <v>0</v>
      </c>
      <c r="X819" s="58"/>
      <c r="Y819" s="57"/>
      <c r="Z819" s="57">
        <f>Z817+Y818</f>
        <v>0</v>
      </c>
      <c r="AA819" s="59"/>
      <c r="AB819" s="60">
        <f>IF(AA818=AA816,AB817+Y818,Y818)</f>
        <v>0</v>
      </c>
      <c r="AC819" s="57" t="str">
        <f>IF(AA818=AA820,"",AB819)</f>
        <v/>
      </c>
    </row>
    <row r="820" spans="1:29" ht="12.95" customHeight="1">
      <c r="A820" s="65"/>
      <c r="B820" s="52"/>
      <c r="C820" s="53"/>
      <c r="D820" s="81"/>
      <c r="E820" s="54"/>
      <c r="F820" s="53"/>
      <c r="G820" s="81"/>
      <c r="H820" s="54"/>
      <c r="I820" s="55"/>
      <c r="J820" s="55"/>
      <c r="K820" s="55"/>
      <c r="L820" s="55"/>
      <c r="M820" s="55"/>
      <c r="N820" s="55"/>
      <c r="O820" s="55">
        <f>I821-I819</f>
        <v>0</v>
      </c>
      <c r="P820" s="55">
        <f>L821-L819</f>
        <v>0</v>
      </c>
      <c r="Q820" s="55">
        <f>M821-M819</f>
        <v>0</v>
      </c>
      <c r="R820" s="55">
        <f>IF(ABS(N821-N819)&gt;180*60,ABS(N821-N819)-360*60,N821-N819)</f>
        <v>0</v>
      </c>
      <c r="S820" s="55">
        <f>IF(P820=0,PI()/2,ATAN(R820/P820))</f>
        <v>1.5707963267948966</v>
      </c>
      <c r="T820" s="55">
        <f>IF(O820=0,ABS(R820*COS((J819+J821)/2)),ABS(Q820/COS(S820)))</f>
        <v>0</v>
      </c>
      <c r="U820" s="66">
        <f>IF(O820+0.0000001&lt;0,S820*180/PI()+180,(IF(R820+0.0000001&lt;0,S820*180/PI()+360,S820*180/PI())))</f>
        <v>90</v>
      </c>
      <c r="V820" s="57">
        <f>T820*1.85532</f>
        <v>0</v>
      </c>
      <c r="W820" s="57"/>
      <c r="X820" s="67"/>
      <c r="Y820" s="57">
        <f>V820*(1+X820/100)</f>
        <v>0</v>
      </c>
      <c r="Z820" s="57"/>
      <c r="AA820" s="56" t="s">
        <v>54</v>
      </c>
      <c r="AB820" s="60"/>
      <c r="AC820" s="57"/>
    </row>
    <row r="821" spans="1:29" ht="12.95" customHeight="1">
      <c r="A821" s="51">
        <f t="shared" si="10"/>
        <v>408</v>
      </c>
      <c r="B821" s="52" t="s">
        <v>55</v>
      </c>
      <c r="C821" s="53"/>
      <c r="D821" s="81"/>
      <c r="E821" s="54"/>
      <c r="F821" s="53"/>
      <c r="G821" s="81"/>
      <c r="H821" s="54"/>
      <c r="I821" s="55">
        <f>IF(OR(C821&lt;0,D821&lt;0),C821-ABS(D821)/60,C821+ABS(D821)/60)</f>
        <v>0</v>
      </c>
      <c r="J821" s="55">
        <f>I821*PI()/180</f>
        <v>0</v>
      </c>
      <c r="K821" s="55">
        <f>SIN(J821)</f>
        <v>0</v>
      </c>
      <c r="L821" s="55">
        <f>3437.747*(LN(TAN(PI()/4+J821/2))-EE*K821-(EE^2)*(K821^3)/3)</f>
        <v>-3.8166658722360578E-13</v>
      </c>
      <c r="M821" s="55">
        <f>AA*(1-1/4*EE-3/64*EE^2-5/256*EE^3)*J821-AA*(3/8*EE+3/32*EE^2+45/1024*EE^3)*SIN(2*J821)+AA*(15/256*EE^2+45/1024*EE^3)*SIN(4*J821)</f>
        <v>0</v>
      </c>
      <c r="N821" s="55">
        <f>IF(OR(F821&lt;0,G821&lt;0),60*F821-ABS(G821),60*F821+ABS(G821))</f>
        <v>0</v>
      </c>
      <c r="O821" s="55"/>
      <c r="P821" s="55"/>
      <c r="Q821" s="55"/>
      <c r="R821" s="55"/>
      <c r="S821" s="55"/>
      <c r="T821" s="55"/>
      <c r="U821" s="56"/>
      <c r="V821" s="57"/>
      <c r="W821" s="57">
        <f>W819+V820</f>
        <v>0</v>
      </c>
      <c r="X821" s="58"/>
      <c r="Y821" s="57"/>
      <c r="Z821" s="57">
        <f>Z819+Y820</f>
        <v>0</v>
      </c>
      <c r="AA821" s="59"/>
      <c r="AB821" s="60">
        <f>IF(AA820=AA818,AB819+Y820,Y820)</f>
        <v>0</v>
      </c>
      <c r="AC821" s="57" t="str">
        <f>IF(AA820=AA822,"",AB821)</f>
        <v/>
      </c>
    </row>
    <row r="822" spans="1:29" ht="12.95" customHeight="1">
      <c r="A822" s="65"/>
      <c r="B822" s="52"/>
      <c r="C822" s="53"/>
      <c r="D822" s="81"/>
      <c r="E822" s="54"/>
      <c r="F822" s="53"/>
      <c r="G822" s="81"/>
      <c r="H822" s="54"/>
      <c r="I822" s="55"/>
      <c r="J822" s="55"/>
      <c r="K822" s="55"/>
      <c r="L822" s="55"/>
      <c r="M822" s="55"/>
      <c r="N822" s="55"/>
      <c r="O822" s="55">
        <f>I823-I821</f>
        <v>0</v>
      </c>
      <c r="P822" s="55">
        <f>L823-L821</f>
        <v>0</v>
      </c>
      <c r="Q822" s="55">
        <f>M823-M821</f>
        <v>0</v>
      </c>
      <c r="R822" s="55">
        <f>IF(ABS(N823-N821)&gt;180*60,ABS(N823-N821)-360*60,N823-N821)</f>
        <v>0</v>
      </c>
      <c r="S822" s="55">
        <f>IF(P822=0,PI()/2,ATAN(R822/P822))</f>
        <v>1.5707963267948966</v>
      </c>
      <c r="T822" s="55">
        <f>IF(O822=0,ABS(R822*COS((J821+J823)/2)),ABS(Q822/COS(S822)))</f>
        <v>0</v>
      </c>
      <c r="U822" s="66">
        <f>IF(O822+0.0000001&lt;0,S822*180/PI()+180,(IF(R822+0.0000001&lt;0,S822*180/PI()+360,S822*180/PI())))</f>
        <v>90</v>
      </c>
      <c r="V822" s="57">
        <f>T822*1.85532</f>
        <v>0</v>
      </c>
      <c r="W822" s="57"/>
      <c r="X822" s="67"/>
      <c r="Y822" s="57">
        <f>V822*(1+X822/100)</f>
        <v>0</v>
      </c>
      <c r="Z822" s="57"/>
      <c r="AA822" s="56" t="s">
        <v>54</v>
      </c>
      <c r="AB822" s="60"/>
      <c r="AC822" s="57"/>
    </row>
    <row r="823" spans="1:29" ht="12.95" customHeight="1">
      <c r="A823" s="51">
        <f t="shared" si="10"/>
        <v>409</v>
      </c>
      <c r="B823" s="52" t="s">
        <v>55</v>
      </c>
      <c r="C823" s="53"/>
      <c r="D823" s="81"/>
      <c r="E823" s="54"/>
      <c r="F823" s="53"/>
      <c r="G823" s="81"/>
      <c r="H823" s="54"/>
      <c r="I823" s="55">
        <f>IF(OR(C823&lt;0,D823&lt;0),C823-ABS(D823)/60,C823+ABS(D823)/60)</f>
        <v>0</v>
      </c>
      <c r="J823" s="55">
        <f>I823*PI()/180</f>
        <v>0</v>
      </c>
      <c r="K823" s="55">
        <f>SIN(J823)</f>
        <v>0</v>
      </c>
      <c r="L823" s="55">
        <f>3437.747*(LN(TAN(PI()/4+J823/2))-EE*K823-(EE^2)*(K823^3)/3)</f>
        <v>-3.8166658722360578E-13</v>
      </c>
      <c r="M823" s="55">
        <f>AA*(1-1/4*EE-3/64*EE^2-5/256*EE^3)*J823-AA*(3/8*EE+3/32*EE^2+45/1024*EE^3)*SIN(2*J823)+AA*(15/256*EE^2+45/1024*EE^3)*SIN(4*J823)</f>
        <v>0</v>
      </c>
      <c r="N823" s="55">
        <f>IF(OR(F823&lt;0,G823&lt;0),60*F823-ABS(G823),60*F823+ABS(G823))</f>
        <v>0</v>
      </c>
      <c r="O823" s="55"/>
      <c r="P823" s="55"/>
      <c r="Q823" s="55"/>
      <c r="R823" s="55"/>
      <c r="S823" s="55"/>
      <c r="T823" s="55"/>
      <c r="U823" s="56"/>
      <c r="V823" s="57"/>
      <c r="W823" s="57">
        <f>W821+V822</f>
        <v>0</v>
      </c>
      <c r="X823" s="58"/>
      <c r="Y823" s="57"/>
      <c r="Z823" s="57">
        <f>Z821+Y822</f>
        <v>0</v>
      </c>
      <c r="AA823" s="59"/>
      <c r="AB823" s="60">
        <f>IF(AA822=AA820,AB821+Y822,Y822)</f>
        <v>0</v>
      </c>
      <c r="AC823" s="57" t="str">
        <f>IF(AA822=AA824,"",AB823)</f>
        <v/>
      </c>
    </row>
    <row r="824" spans="1:29" ht="12.95" customHeight="1">
      <c r="A824" s="65"/>
      <c r="B824" s="52"/>
      <c r="C824" s="53"/>
      <c r="D824" s="81"/>
      <c r="E824" s="54"/>
      <c r="F824" s="53"/>
      <c r="G824" s="81"/>
      <c r="H824" s="54"/>
      <c r="I824" s="55"/>
      <c r="J824" s="55"/>
      <c r="K824" s="55"/>
      <c r="L824" s="55"/>
      <c r="M824" s="55"/>
      <c r="N824" s="55"/>
      <c r="O824" s="55">
        <f>I825-I823</f>
        <v>0</v>
      </c>
      <c r="P824" s="55">
        <f>L825-L823</f>
        <v>0</v>
      </c>
      <c r="Q824" s="55">
        <f>M825-M823</f>
        <v>0</v>
      </c>
      <c r="R824" s="55">
        <f>IF(ABS(N825-N823)&gt;180*60,ABS(N825-N823)-360*60,N825-N823)</f>
        <v>0</v>
      </c>
      <c r="S824" s="55">
        <f>IF(P824=0,PI()/2,ATAN(R824/P824))</f>
        <v>1.5707963267948966</v>
      </c>
      <c r="T824" s="55">
        <f>IF(O824=0,ABS(R824*COS((J823+J825)/2)),ABS(Q824/COS(S824)))</f>
        <v>0</v>
      </c>
      <c r="U824" s="66">
        <f>IF(O824+0.0000001&lt;0,S824*180/PI()+180,(IF(R824+0.0000001&lt;0,S824*180/PI()+360,S824*180/PI())))</f>
        <v>90</v>
      </c>
      <c r="V824" s="57">
        <f>T824*1.85532</f>
        <v>0</v>
      </c>
      <c r="W824" s="57"/>
      <c r="X824" s="67"/>
      <c r="Y824" s="57">
        <f>V824*(1+X824/100)</f>
        <v>0</v>
      </c>
      <c r="Z824" s="57"/>
      <c r="AA824" s="56" t="s">
        <v>54</v>
      </c>
      <c r="AB824" s="60"/>
      <c r="AC824" s="57"/>
    </row>
    <row r="825" spans="1:29" ht="12.95" customHeight="1">
      <c r="A825" s="51">
        <f t="shared" si="10"/>
        <v>410</v>
      </c>
      <c r="B825" s="52" t="s">
        <v>55</v>
      </c>
      <c r="C825" s="53"/>
      <c r="D825" s="81"/>
      <c r="E825" s="54"/>
      <c r="F825" s="53"/>
      <c r="G825" s="81"/>
      <c r="H825" s="54"/>
      <c r="I825" s="55">
        <f>IF(OR(C825&lt;0,D825&lt;0),C825-ABS(D825)/60,C825+ABS(D825)/60)</f>
        <v>0</v>
      </c>
      <c r="J825" s="55">
        <f>I825*PI()/180</f>
        <v>0</v>
      </c>
      <c r="K825" s="55">
        <f>SIN(J825)</f>
        <v>0</v>
      </c>
      <c r="L825" s="55">
        <f>3437.747*(LN(TAN(PI()/4+J825/2))-EE*K825-(EE^2)*(K825^3)/3)</f>
        <v>-3.8166658722360578E-13</v>
      </c>
      <c r="M825" s="55">
        <f>AA*(1-1/4*EE-3/64*EE^2-5/256*EE^3)*J825-AA*(3/8*EE+3/32*EE^2+45/1024*EE^3)*SIN(2*J825)+AA*(15/256*EE^2+45/1024*EE^3)*SIN(4*J825)</f>
        <v>0</v>
      </c>
      <c r="N825" s="55">
        <f>IF(OR(F825&lt;0,G825&lt;0),60*F825-ABS(G825),60*F825+ABS(G825))</f>
        <v>0</v>
      </c>
      <c r="O825" s="55"/>
      <c r="P825" s="55"/>
      <c r="Q825" s="55"/>
      <c r="R825" s="55"/>
      <c r="S825" s="55"/>
      <c r="T825" s="55"/>
      <c r="U825" s="56"/>
      <c r="V825" s="57"/>
      <c r="W825" s="57">
        <f>W823+V824</f>
        <v>0</v>
      </c>
      <c r="X825" s="58"/>
      <c r="Y825" s="57"/>
      <c r="Z825" s="57">
        <f>Z823+Y824</f>
        <v>0</v>
      </c>
      <c r="AA825" s="59"/>
      <c r="AB825" s="60">
        <f>IF(AA824=AA822,AB823+Y824,Y824)</f>
        <v>0</v>
      </c>
      <c r="AC825" s="57" t="str">
        <f>IF(AA824=AA826,"",AB825)</f>
        <v/>
      </c>
    </row>
    <row r="826" spans="1:29" ht="12.95" customHeight="1">
      <c r="A826" s="65"/>
      <c r="B826" s="52"/>
      <c r="C826" s="53"/>
      <c r="D826" s="81"/>
      <c r="E826" s="54"/>
      <c r="F826" s="53"/>
      <c r="G826" s="81"/>
      <c r="H826" s="54"/>
      <c r="I826" s="55"/>
      <c r="J826" s="55"/>
      <c r="K826" s="55"/>
      <c r="L826" s="55"/>
      <c r="M826" s="55"/>
      <c r="N826" s="55"/>
      <c r="O826" s="55">
        <f>I827-I825</f>
        <v>0</v>
      </c>
      <c r="P826" s="55">
        <f>L827-L825</f>
        <v>0</v>
      </c>
      <c r="Q826" s="55">
        <f>M827-M825</f>
        <v>0</v>
      </c>
      <c r="R826" s="55">
        <f>IF(ABS(N827-N825)&gt;180*60,ABS(N827-N825)-360*60,N827-N825)</f>
        <v>0</v>
      </c>
      <c r="S826" s="55">
        <f>IF(P826=0,PI()/2,ATAN(R826/P826))</f>
        <v>1.5707963267948966</v>
      </c>
      <c r="T826" s="55">
        <f>IF(O826=0,ABS(R826*COS((J825+J827)/2)),ABS(Q826/COS(S826)))</f>
        <v>0</v>
      </c>
      <c r="U826" s="66">
        <f>IF(O826+0.0000001&lt;0,S826*180/PI()+180,(IF(R826+0.0000001&lt;0,S826*180/PI()+360,S826*180/PI())))</f>
        <v>90</v>
      </c>
      <c r="V826" s="57">
        <f>T826*1.85532</f>
        <v>0</v>
      </c>
      <c r="W826" s="57"/>
      <c r="X826" s="67"/>
      <c r="Y826" s="57">
        <f>V826*(1+X826/100)</f>
        <v>0</v>
      </c>
      <c r="Z826" s="57"/>
      <c r="AA826" s="56" t="s">
        <v>54</v>
      </c>
      <c r="AB826" s="60"/>
      <c r="AC826" s="57"/>
    </row>
    <row r="827" spans="1:29" ht="12.95" customHeight="1">
      <c r="A827" s="51">
        <f t="shared" si="10"/>
        <v>411</v>
      </c>
      <c r="B827" s="52" t="s">
        <v>55</v>
      </c>
      <c r="C827" s="53"/>
      <c r="D827" s="81"/>
      <c r="E827" s="54"/>
      <c r="F827" s="53"/>
      <c r="G827" s="81"/>
      <c r="H827" s="54"/>
      <c r="I827" s="55">
        <f>IF(OR(C827&lt;0,D827&lt;0),C827-ABS(D827)/60,C827+ABS(D827)/60)</f>
        <v>0</v>
      </c>
      <c r="J827" s="55">
        <f>I827*PI()/180</f>
        <v>0</v>
      </c>
      <c r="K827" s="55">
        <f>SIN(J827)</f>
        <v>0</v>
      </c>
      <c r="L827" s="55">
        <f>3437.747*(LN(TAN(PI()/4+J827/2))-EE*K827-(EE^2)*(K827^3)/3)</f>
        <v>-3.8166658722360578E-13</v>
      </c>
      <c r="M827" s="55">
        <f>AA*(1-1/4*EE-3/64*EE^2-5/256*EE^3)*J827-AA*(3/8*EE+3/32*EE^2+45/1024*EE^3)*SIN(2*J827)+AA*(15/256*EE^2+45/1024*EE^3)*SIN(4*J827)</f>
        <v>0</v>
      </c>
      <c r="N827" s="55">
        <f>IF(OR(F827&lt;0,G827&lt;0),60*F827-ABS(G827),60*F827+ABS(G827))</f>
        <v>0</v>
      </c>
      <c r="O827" s="55"/>
      <c r="P827" s="55"/>
      <c r="Q827" s="55"/>
      <c r="R827" s="55"/>
      <c r="S827" s="55"/>
      <c r="T827" s="55"/>
      <c r="U827" s="56"/>
      <c r="V827" s="57"/>
      <c r="W827" s="57">
        <f>W825+V826</f>
        <v>0</v>
      </c>
      <c r="X827" s="58"/>
      <c r="Y827" s="57"/>
      <c r="Z827" s="57">
        <f>Z825+Y826</f>
        <v>0</v>
      </c>
      <c r="AA827" s="59"/>
      <c r="AB827" s="60">
        <f>IF(AA826=AA824,AB825+Y826,Y826)</f>
        <v>0</v>
      </c>
      <c r="AC827" s="57" t="str">
        <f>IF(AA826=AA828,"",AB827)</f>
        <v/>
      </c>
    </row>
    <row r="828" spans="1:29" ht="12.95" customHeight="1">
      <c r="A828" s="65"/>
      <c r="B828" s="52"/>
      <c r="C828" s="53"/>
      <c r="D828" s="81"/>
      <c r="E828" s="54"/>
      <c r="F828" s="53"/>
      <c r="G828" s="81"/>
      <c r="H828" s="54"/>
      <c r="I828" s="55"/>
      <c r="J828" s="55"/>
      <c r="K828" s="55"/>
      <c r="L828" s="55"/>
      <c r="M828" s="55"/>
      <c r="N828" s="55"/>
      <c r="O828" s="55">
        <f>I829-I827</f>
        <v>0</v>
      </c>
      <c r="P828" s="55">
        <f>L829-L827</f>
        <v>0</v>
      </c>
      <c r="Q828" s="55">
        <f>M829-M827</f>
        <v>0</v>
      </c>
      <c r="R828" s="55">
        <f>IF(ABS(N829-N827)&gt;180*60,ABS(N829-N827)-360*60,N829-N827)</f>
        <v>0</v>
      </c>
      <c r="S828" s="55">
        <f>IF(P828=0,PI()/2,ATAN(R828/P828))</f>
        <v>1.5707963267948966</v>
      </c>
      <c r="T828" s="55">
        <f>IF(O828=0,ABS(R828*COS((J827+J829)/2)),ABS(Q828/COS(S828)))</f>
        <v>0</v>
      </c>
      <c r="U828" s="66">
        <f>IF(O828+0.0000001&lt;0,S828*180/PI()+180,(IF(R828+0.0000001&lt;0,S828*180/PI()+360,S828*180/PI())))</f>
        <v>90</v>
      </c>
      <c r="V828" s="57">
        <f>T828*1.85532</f>
        <v>0</v>
      </c>
      <c r="W828" s="57"/>
      <c r="X828" s="67"/>
      <c r="Y828" s="57">
        <f>V828*(1+X828/100)</f>
        <v>0</v>
      </c>
      <c r="Z828" s="57"/>
      <c r="AA828" s="56" t="s">
        <v>54</v>
      </c>
      <c r="AB828" s="60"/>
      <c r="AC828" s="57"/>
    </row>
    <row r="829" spans="1:29" ht="12.95" customHeight="1">
      <c r="A829" s="51">
        <f t="shared" si="10"/>
        <v>412</v>
      </c>
      <c r="B829" s="52" t="s">
        <v>55</v>
      </c>
      <c r="C829" s="53"/>
      <c r="D829" s="81"/>
      <c r="E829" s="54"/>
      <c r="F829" s="53"/>
      <c r="G829" s="81"/>
      <c r="H829" s="54"/>
      <c r="I829" s="55">
        <f>IF(OR(C829&lt;0,D829&lt;0),C829-ABS(D829)/60,C829+ABS(D829)/60)</f>
        <v>0</v>
      </c>
      <c r="J829" s="55">
        <f>I829*PI()/180</f>
        <v>0</v>
      </c>
      <c r="K829" s="55">
        <f>SIN(J829)</f>
        <v>0</v>
      </c>
      <c r="L829" s="55">
        <f>3437.747*(LN(TAN(PI()/4+J829/2))-EE*K829-(EE^2)*(K829^3)/3)</f>
        <v>-3.8166658722360578E-13</v>
      </c>
      <c r="M829" s="55">
        <f>AA*(1-1/4*EE-3/64*EE^2-5/256*EE^3)*J829-AA*(3/8*EE+3/32*EE^2+45/1024*EE^3)*SIN(2*J829)+AA*(15/256*EE^2+45/1024*EE^3)*SIN(4*J829)</f>
        <v>0</v>
      </c>
      <c r="N829" s="55">
        <f>IF(OR(F829&lt;0,G829&lt;0),60*F829-ABS(G829),60*F829+ABS(G829))</f>
        <v>0</v>
      </c>
      <c r="O829" s="55"/>
      <c r="P829" s="55"/>
      <c r="Q829" s="55"/>
      <c r="R829" s="55"/>
      <c r="S829" s="55"/>
      <c r="T829" s="55"/>
      <c r="U829" s="56"/>
      <c r="V829" s="57"/>
      <c r="W829" s="57">
        <f>W827+V828</f>
        <v>0</v>
      </c>
      <c r="X829" s="58"/>
      <c r="Y829" s="57"/>
      <c r="Z829" s="57">
        <f>Z827+Y828</f>
        <v>0</v>
      </c>
      <c r="AA829" s="59"/>
      <c r="AB829" s="60">
        <f>IF(AA828=AA826,AB827+Y828,Y828)</f>
        <v>0</v>
      </c>
      <c r="AC829" s="57" t="str">
        <f>IF(AA828=AA830,"",AB829)</f>
        <v/>
      </c>
    </row>
    <row r="830" spans="1:29" ht="12.95" customHeight="1">
      <c r="A830" s="65"/>
      <c r="B830" s="52"/>
      <c r="C830" s="53"/>
      <c r="D830" s="81"/>
      <c r="E830" s="54"/>
      <c r="F830" s="53"/>
      <c r="G830" s="81"/>
      <c r="H830" s="54"/>
      <c r="I830" s="55"/>
      <c r="J830" s="55"/>
      <c r="K830" s="55"/>
      <c r="L830" s="55"/>
      <c r="M830" s="55"/>
      <c r="N830" s="55"/>
      <c r="O830" s="55">
        <f>I831-I829</f>
        <v>0</v>
      </c>
      <c r="P830" s="55">
        <f>L831-L829</f>
        <v>0</v>
      </c>
      <c r="Q830" s="55">
        <f>M831-M829</f>
        <v>0</v>
      </c>
      <c r="R830" s="55">
        <f>IF(ABS(N831-N829)&gt;180*60,ABS(N831-N829)-360*60,N831-N829)</f>
        <v>0</v>
      </c>
      <c r="S830" s="55">
        <f>IF(P830=0,PI()/2,ATAN(R830/P830))</f>
        <v>1.5707963267948966</v>
      </c>
      <c r="T830" s="55">
        <f>IF(O830=0,ABS(R830*COS((J829+J831)/2)),ABS(Q830/COS(S830)))</f>
        <v>0</v>
      </c>
      <c r="U830" s="66">
        <f>IF(O830+0.0000001&lt;0,S830*180/PI()+180,(IF(R830+0.0000001&lt;0,S830*180/PI()+360,S830*180/PI())))</f>
        <v>90</v>
      </c>
      <c r="V830" s="57">
        <f>T830*1.85532</f>
        <v>0</v>
      </c>
      <c r="W830" s="57"/>
      <c r="X830" s="67"/>
      <c r="Y830" s="57">
        <f>V830*(1+X830/100)</f>
        <v>0</v>
      </c>
      <c r="Z830" s="57"/>
      <c r="AA830" s="56" t="s">
        <v>54</v>
      </c>
      <c r="AB830" s="60"/>
      <c r="AC830" s="57"/>
    </row>
    <row r="831" spans="1:29" ht="12.95" customHeight="1">
      <c r="A831" s="51">
        <f t="shared" si="10"/>
        <v>413</v>
      </c>
      <c r="B831" s="52" t="s">
        <v>55</v>
      </c>
      <c r="C831" s="53"/>
      <c r="D831" s="81"/>
      <c r="E831" s="54"/>
      <c r="F831" s="53"/>
      <c r="G831" s="81"/>
      <c r="H831" s="54"/>
      <c r="I831" s="55">
        <f>IF(OR(C831&lt;0,D831&lt;0),C831-ABS(D831)/60,C831+ABS(D831)/60)</f>
        <v>0</v>
      </c>
      <c r="J831" s="55">
        <f>I831*PI()/180</f>
        <v>0</v>
      </c>
      <c r="K831" s="55">
        <f>SIN(J831)</f>
        <v>0</v>
      </c>
      <c r="L831" s="55">
        <f>3437.747*(LN(TAN(PI()/4+J831/2))-EE*K831-(EE^2)*(K831^3)/3)</f>
        <v>-3.8166658722360578E-13</v>
      </c>
      <c r="M831" s="55">
        <f>AA*(1-1/4*EE-3/64*EE^2-5/256*EE^3)*J831-AA*(3/8*EE+3/32*EE^2+45/1024*EE^3)*SIN(2*J831)+AA*(15/256*EE^2+45/1024*EE^3)*SIN(4*J831)</f>
        <v>0</v>
      </c>
      <c r="N831" s="55">
        <f>IF(OR(F831&lt;0,G831&lt;0),60*F831-ABS(G831),60*F831+ABS(G831))</f>
        <v>0</v>
      </c>
      <c r="O831" s="55"/>
      <c r="P831" s="55"/>
      <c r="Q831" s="55"/>
      <c r="R831" s="55"/>
      <c r="S831" s="55"/>
      <c r="T831" s="55"/>
      <c r="U831" s="56"/>
      <c r="V831" s="57"/>
      <c r="W831" s="57">
        <f>W829+V830</f>
        <v>0</v>
      </c>
      <c r="X831" s="58"/>
      <c r="Y831" s="57"/>
      <c r="Z831" s="57">
        <f>Z829+Y830</f>
        <v>0</v>
      </c>
      <c r="AA831" s="59"/>
      <c r="AB831" s="60">
        <f>IF(AA830=AA828,AB829+Y830,Y830)</f>
        <v>0</v>
      </c>
      <c r="AC831" s="57" t="str">
        <f>IF(AA830=AA832,"",AB831)</f>
        <v/>
      </c>
    </row>
    <row r="832" spans="1:29" ht="12.95" customHeight="1">
      <c r="A832" s="65"/>
      <c r="B832" s="52"/>
      <c r="C832" s="53"/>
      <c r="D832" s="81"/>
      <c r="E832" s="54"/>
      <c r="F832" s="53"/>
      <c r="G832" s="81"/>
      <c r="H832" s="54"/>
      <c r="I832" s="55"/>
      <c r="J832" s="55"/>
      <c r="K832" s="55"/>
      <c r="L832" s="55"/>
      <c r="M832" s="55"/>
      <c r="N832" s="55"/>
      <c r="O832" s="55">
        <f>I833-I831</f>
        <v>0</v>
      </c>
      <c r="P832" s="55">
        <f>L833-L831</f>
        <v>0</v>
      </c>
      <c r="Q832" s="55">
        <f>M833-M831</f>
        <v>0</v>
      </c>
      <c r="R832" s="55">
        <f>IF(ABS(N833-N831)&gt;180*60,ABS(N833-N831)-360*60,N833-N831)</f>
        <v>0</v>
      </c>
      <c r="S832" s="55">
        <f>IF(P832=0,PI()/2,ATAN(R832/P832))</f>
        <v>1.5707963267948966</v>
      </c>
      <c r="T832" s="55">
        <f>IF(O832=0,ABS(R832*COS((J831+J833)/2)),ABS(Q832/COS(S832)))</f>
        <v>0</v>
      </c>
      <c r="U832" s="66">
        <f>IF(O832+0.0000001&lt;0,S832*180/PI()+180,(IF(R832+0.0000001&lt;0,S832*180/PI()+360,S832*180/PI())))</f>
        <v>90</v>
      </c>
      <c r="V832" s="57">
        <f>T832*1.85532</f>
        <v>0</v>
      </c>
      <c r="W832" s="57"/>
      <c r="X832" s="67"/>
      <c r="Y832" s="57">
        <f>V832*(1+X832/100)</f>
        <v>0</v>
      </c>
      <c r="Z832" s="57"/>
      <c r="AA832" s="56" t="s">
        <v>54</v>
      </c>
      <c r="AB832" s="60"/>
      <c r="AC832" s="57"/>
    </row>
    <row r="833" spans="1:29" ht="12.95" customHeight="1">
      <c r="A833" s="51">
        <f t="shared" si="10"/>
        <v>414</v>
      </c>
      <c r="B833" s="52" t="s">
        <v>55</v>
      </c>
      <c r="C833" s="53"/>
      <c r="D833" s="81"/>
      <c r="E833" s="54"/>
      <c r="F833" s="53"/>
      <c r="G833" s="81"/>
      <c r="H833" s="54"/>
      <c r="I833" s="55">
        <f>IF(OR(C833&lt;0,D833&lt;0),C833-ABS(D833)/60,C833+ABS(D833)/60)</f>
        <v>0</v>
      </c>
      <c r="J833" s="55">
        <f>I833*PI()/180</f>
        <v>0</v>
      </c>
      <c r="K833" s="55">
        <f>SIN(J833)</f>
        <v>0</v>
      </c>
      <c r="L833" s="55">
        <f>3437.747*(LN(TAN(PI()/4+J833/2))-EE*K833-(EE^2)*(K833^3)/3)</f>
        <v>-3.8166658722360578E-13</v>
      </c>
      <c r="M833" s="55">
        <f>AA*(1-1/4*EE-3/64*EE^2-5/256*EE^3)*J833-AA*(3/8*EE+3/32*EE^2+45/1024*EE^3)*SIN(2*J833)+AA*(15/256*EE^2+45/1024*EE^3)*SIN(4*J833)</f>
        <v>0</v>
      </c>
      <c r="N833" s="55">
        <f>IF(OR(F833&lt;0,G833&lt;0),60*F833-ABS(G833),60*F833+ABS(G833))</f>
        <v>0</v>
      </c>
      <c r="O833" s="55"/>
      <c r="P833" s="55"/>
      <c r="Q833" s="55"/>
      <c r="R833" s="55"/>
      <c r="S833" s="55"/>
      <c r="T833" s="55"/>
      <c r="U833" s="56"/>
      <c r="V833" s="57"/>
      <c r="W833" s="57">
        <f>W831+V832</f>
        <v>0</v>
      </c>
      <c r="X833" s="58"/>
      <c r="Y833" s="57"/>
      <c r="Z833" s="57">
        <f>Z831+Y832</f>
        <v>0</v>
      </c>
      <c r="AA833" s="59"/>
      <c r="AB833" s="60">
        <f>IF(AA832=AA830,AB831+Y832,Y832)</f>
        <v>0</v>
      </c>
      <c r="AC833" s="57" t="str">
        <f>IF(AA832=AA834,"",AB833)</f>
        <v/>
      </c>
    </row>
    <row r="834" spans="1:29" ht="12.95" customHeight="1">
      <c r="A834" s="65"/>
      <c r="B834" s="52"/>
      <c r="C834" s="53"/>
      <c r="D834" s="81"/>
      <c r="E834" s="54"/>
      <c r="F834" s="53"/>
      <c r="G834" s="81"/>
      <c r="H834" s="54"/>
      <c r="I834" s="55"/>
      <c r="J834" s="55"/>
      <c r="K834" s="55"/>
      <c r="L834" s="55"/>
      <c r="M834" s="55"/>
      <c r="N834" s="55"/>
      <c r="O834" s="55">
        <f>I835-I833</f>
        <v>0</v>
      </c>
      <c r="P834" s="55">
        <f>L835-L833</f>
        <v>0</v>
      </c>
      <c r="Q834" s="55">
        <f>M835-M833</f>
        <v>0</v>
      </c>
      <c r="R834" s="55">
        <f>IF(ABS(N835-N833)&gt;180*60,ABS(N835-N833)-360*60,N835-N833)</f>
        <v>0</v>
      </c>
      <c r="S834" s="55">
        <f>IF(P834=0,PI()/2,ATAN(R834/P834))</f>
        <v>1.5707963267948966</v>
      </c>
      <c r="T834" s="55">
        <f>IF(O834=0,ABS(R834*COS((J833+J835)/2)),ABS(Q834/COS(S834)))</f>
        <v>0</v>
      </c>
      <c r="U834" s="66">
        <f>IF(O834+0.0000001&lt;0,S834*180/PI()+180,(IF(R834+0.0000001&lt;0,S834*180/PI()+360,S834*180/PI())))</f>
        <v>90</v>
      </c>
      <c r="V834" s="57">
        <f>T834*1.85532</f>
        <v>0</v>
      </c>
      <c r="W834" s="57"/>
      <c r="X834" s="67"/>
      <c r="Y834" s="57">
        <f>V834*(1+X834/100)</f>
        <v>0</v>
      </c>
      <c r="Z834" s="57"/>
      <c r="AA834" s="56" t="s">
        <v>54</v>
      </c>
      <c r="AB834" s="60"/>
      <c r="AC834" s="57"/>
    </row>
    <row r="835" spans="1:29" ht="12.95" customHeight="1">
      <c r="A835" s="51">
        <f t="shared" si="10"/>
        <v>415</v>
      </c>
      <c r="B835" s="52" t="s">
        <v>55</v>
      </c>
      <c r="C835" s="53"/>
      <c r="D835" s="81"/>
      <c r="E835" s="54"/>
      <c r="F835" s="53"/>
      <c r="G835" s="81"/>
      <c r="H835" s="54"/>
      <c r="I835" s="55">
        <f>IF(OR(C835&lt;0,D835&lt;0),C835-ABS(D835)/60,C835+ABS(D835)/60)</f>
        <v>0</v>
      </c>
      <c r="J835" s="55">
        <f>I835*PI()/180</f>
        <v>0</v>
      </c>
      <c r="K835" s="55">
        <f>SIN(J835)</f>
        <v>0</v>
      </c>
      <c r="L835" s="55">
        <f>3437.747*(LN(TAN(PI()/4+J835/2))-EE*K835-(EE^2)*(K835^3)/3)</f>
        <v>-3.8166658722360578E-13</v>
      </c>
      <c r="M835" s="55">
        <f>AA*(1-1/4*EE-3/64*EE^2-5/256*EE^3)*J835-AA*(3/8*EE+3/32*EE^2+45/1024*EE^3)*SIN(2*J835)+AA*(15/256*EE^2+45/1024*EE^3)*SIN(4*J835)</f>
        <v>0</v>
      </c>
      <c r="N835" s="55">
        <f>IF(OR(F835&lt;0,G835&lt;0),60*F835-ABS(G835),60*F835+ABS(G835))</f>
        <v>0</v>
      </c>
      <c r="O835" s="55"/>
      <c r="P835" s="55"/>
      <c r="Q835" s="55"/>
      <c r="R835" s="55"/>
      <c r="S835" s="55"/>
      <c r="T835" s="55"/>
      <c r="U835" s="56"/>
      <c r="V835" s="57"/>
      <c r="W835" s="57">
        <f>W833+V834</f>
        <v>0</v>
      </c>
      <c r="X835" s="58"/>
      <c r="Y835" s="57"/>
      <c r="Z835" s="57">
        <f>Z833+Y834</f>
        <v>0</v>
      </c>
      <c r="AA835" s="59"/>
      <c r="AB835" s="60">
        <f>IF(AA834=AA832,AB833+Y834,Y834)</f>
        <v>0</v>
      </c>
      <c r="AC835" s="57" t="str">
        <f>IF(AA834=AA836,"",AB835)</f>
        <v/>
      </c>
    </row>
    <row r="836" spans="1:29" ht="12.95" customHeight="1">
      <c r="A836" s="65"/>
      <c r="B836" s="52"/>
      <c r="C836" s="53"/>
      <c r="D836" s="81"/>
      <c r="E836" s="54"/>
      <c r="F836" s="53"/>
      <c r="G836" s="81"/>
      <c r="H836" s="54"/>
      <c r="I836" s="55"/>
      <c r="J836" s="55"/>
      <c r="K836" s="55"/>
      <c r="L836" s="55"/>
      <c r="M836" s="55"/>
      <c r="N836" s="55"/>
      <c r="O836" s="55">
        <f>I837-I835</f>
        <v>0</v>
      </c>
      <c r="P836" s="55">
        <f>L837-L835</f>
        <v>0</v>
      </c>
      <c r="Q836" s="55">
        <f>M837-M835</f>
        <v>0</v>
      </c>
      <c r="R836" s="55">
        <f>IF(ABS(N837-N835)&gt;180*60,ABS(N837-N835)-360*60,N837-N835)</f>
        <v>0</v>
      </c>
      <c r="S836" s="55">
        <f>IF(P836=0,PI()/2,ATAN(R836/P836))</f>
        <v>1.5707963267948966</v>
      </c>
      <c r="T836" s="55">
        <f>IF(O836=0,ABS(R836*COS((J835+J837)/2)),ABS(Q836/COS(S836)))</f>
        <v>0</v>
      </c>
      <c r="U836" s="66">
        <f>IF(O836+0.0000001&lt;0,S836*180/PI()+180,(IF(R836+0.0000001&lt;0,S836*180/PI()+360,S836*180/PI())))</f>
        <v>90</v>
      </c>
      <c r="V836" s="57">
        <f>T836*1.85532</f>
        <v>0</v>
      </c>
      <c r="W836" s="57"/>
      <c r="X836" s="67"/>
      <c r="Y836" s="57">
        <f>V836*(1+X836/100)</f>
        <v>0</v>
      </c>
      <c r="Z836" s="57"/>
      <c r="AA836" s="56" t="s">
        <v>54</v>
      </c>
      <c r="AB836" s="60"/>
      <c r="AC836" s="57"/>
    </row>
    <row r="837" spans="1:29" ht="12.95" customHeight="1">
      <c r="A837" s="51">
        <f t="shared" si="10"/>
        <v>416</v>
      </c>
      <c r="B837" s="52" t="s">
        <v>55</v>
      </c>
      <c r="C837" s="53"/>
      <c r="D837" s="81"/>
      <c r="E837" s="54"/>
      <c r="F837" s="53"/>
      <c r="G837" s="81"/>
      <c r="H837" s="54"/>
      <c r="I837" s="55">
        <f>IF(OR(C837&lt;0,D837&lt;0),C837-ABS(D837)/60,C837+ABS(D837)/60)</f>
        <v>0</v>
      </c>
      <c r="J837" s="55">
        <f>I837*PI()/180</f>
        <v>0</v>
      </c>
      <c r="K837" s="55">
        <f>SIN(J837)</f>
        <v>0</v>
      </c>
      <c r="L837" s="55">
        <f>3437.747*(LN(TAN(PI()/4+J837/2))-EE*K837-(EE^2)*(K837^3)/3)</f>
        <v>-3.8166658722360578E-13</v>
      </c>
      <c r="M837" s="55">
        <f>AA*(1-1/4*EE-3/64*EE^2-5/256*EE^3)*J837-AA*(3/8*EE+3/32*EE^2+45/1024*EE^3)*SIN(2*J837)+AA*(15/256*EE^2+45/1024*EE^3)*SIN(4*J837)</f>
        <v>0</v>
      </c>
      <c r="N837" s="55">
        <f>IF(OR(F837&lt;0,G837&lt;0),60*F837-ABS(G837),60*F837+ABS(G837))</f>
        <v>0</v>
      </c>
      <c r="O837" s="55"/>
      <c r="P837" s="55"/>
      <c r="Q837" s="55"/>
      <c r="R837" s="55"/>
      <c r="S837" s="55"/>
      <c r="T837" s="55"/>
      <c r="U837" s="56"/>
      <c r="V837" s="57"/>
      <c r="W837" s="57">
        <f>W835+V836</f>
        <v>0</v>
      </c>
      <c r="X837" s="58"/>
      <c r="Y837" s="57"/>
      <c r="Z837" s="57">
        <f>Z835+Y836</f>
        <v>0</v>
      </c>
      <c r="AA837" s="59"/>
      <c r="AB837" s="60">
        <f>IF(AA836=AA834,AB835+Y836,Y836)</f>
        <v>0</v>
      </c>
      <c r="AC837" s="57" t="str">
        <f>IF(AA836=AA838,"",AB837)</f>
        <v/>
      </c>
    </row>
    <row r="838" spans="1:29" ht="12.95" customHeight="1">
      <c r="A838" s="65"/>
      <c r="B838" s="52"/>
      <c r="C838" s="53"/>
      <c r="D838" s="81"/>
      <c r="E838" s="54"/>
      <c r="F838" s="53"/>
      <c r="G838" s="81"/>
      <c r="H838" s="54"/>
      <c r="I838" s="55"/>
      <c r="J838" s="55"/>
      <c r="K838" s="55"/>
      <c r="L838" s="55"/>
      <c r="M838" s="55"/>
      <c r="N838" s="55"/>
      <c r="O838" s="55">
        <f>I839-I837</f>
        <v>0</v>
      </c>
      <c r="P838" s="55">
        <f>L839-L837</f>
        <v>0</v>
      </c>
      <c r="Q838" s="55">
        <f>M839-M837</f>
        <v>0</v>
      </c>
      <c r="R838" s="55">
        <f>IF(ABS(N839-N837)&gt;180*60,ABS(N839-N837)-360*60,N839-N837)</f>
        <v>0</v>
      </c>
      <c r="S838" s="55">
        <f>IF(P838=0,PI()/2,ATAN(R838/P838))</f>
        <v>1.5707963267948966</v>
      </c>
      <c r="T838" s="55">
        <f>IF(O838=0,ABS(R838*COS((J837+J839)/2)),ABS(Q838/COS(S838)))</f>
        <v>0</v>
      </c>
      <c r="U838" s="66">
        <f>IF(O838+0.0000001&lt;0,S838*180/PI()+180,(IF(R838+0.0000001&lt;0,S838*180/PI()+360,S838*180/PI())))</f>
        <v>90</v>
      </c>
      <c r="V838" s="57">
        <f>T838*1.85532</f>
        <v>0</v>
      </c>
      <c r="W838" s="57"/>
      <c r="X838" s="67"/>
      <c r="Y838" s="57">
        <f>V838*(1+X838/100)</f>
        <v>0</v>
      </c>
      <c r="Z838" s="57"/>
      <c r="AA838" s="56" t="s">
        <v>54</v>
      </c>
      <c r="AB838" s="60"/>
      <c r="AC838" s="57"/>
    </row>
    <row r="839" spans="1:29" ht="12.95" customHeight="1">
      <c r="A839" s="51">
        <f t="shared" si="10"/>
        <v>417</v>
      </c>
      <c r="B839" s="52" t="s">
        <v>55</v>
      </c>
      <c r="C839" s="53"/>
      <c r="D839" s="81"/>
      <c r="E839" s="54"/>
      <c r="F839" s="53"/>
      <c r="G839" s="81"/>
      <c r="H839" s="54"/>
      <c r="I839" s="55">
        <f>IF(OR(C839&lt;0,D839&lt;0),C839-ABS(D839)/60,C839+ABS(D839)/60)</f>
        <v>0</v>
      </c>
      <c r="J839" s="55">
        <f>I839*PI()/180</f>
        <v>0</v>
      </c>
      <c r="K839" s="55">
        <f>SIN(J839)</f>
        <v>0</v>
      </c>
      <c r="L839" s="55">
        <f>3437.747*(LN(TAN(PI()/4+J839/2))-EE*K839-(EE^2)*(K839^3)/3)</f>
        <v>-3.8166658722360578E-13</v>
      </c>
      <c r="M839" s="55">
        <f>AA*(1-1/4*EE-3/64*EE^2-5/256*EE^3)*J839-AA*(3/8*EE+3/32*EE^2+45/1024*EE^3)*SIN(2*J839)+AA*(15/256*EE^2+45/1024*EE^3)*SIN(4*J839)</f>
        <v>0</v>
      </c>
      <c r="N839" s="55">
        <f>IF(OR(F839&lt;0,G839&lt;0),60*F839-ABS(G839),60*F839+ABS(G839))</f>
        <v>0</v>
      </c>
      <c r="O839" s="55"/>
      <c r="P839" s="55"/>
      <c r="Q839" s="55"/>
      <c r="R839" s="55"/>
      <c r="S839" s="55"/>
      <c r="T839" s="55"/>
      <c r="U839" s="56"/>
      <c r="V839" s="57"/>
      <c r="W839" s="57">
        <f>W837+V838</f>
        <v>0</v>
      </c>
      <c r="X839" s="58"/>
      <c r="Y839" s="57"/>
      <c r="Z839" s="57">
        <f>Z837+Y838</f>
        <v>0</v>
      </c>
      <c r="AA839" s="59"/>
      <c r="AB839" s="60">
        <f>IF(AA838=AA836,AB837+Y838,Y838)</f>
        <v>0</v>
      </c>
      <c r="AC839" s="57" t="str">
        <f>IF(AA838=AA840,"",AB839)</f>
        <v/>
      </c>
    </row>
    <row r="840" spans="1:29" ht="12.95" customHeight="1">
      <c r="A840" s="65"/>
      <c r="B840" s="52"/>
      <c r="C840" s="53"/>
      <c r="D840" s="81"/>
      <c r="E840" s="54"/>
      <c r="F840" s="53"/>
      <c r="G840" s="81"/>
      <c r="H840" s="54"/>
      <c r="I840" s="55"/>
      <c r="J840" s="55"/>
      <c r="K840" s="55"/>
      <c r="L840" s="55"/>
      <c r="M840" s="55"/>
      <c r="N840" s="55"/>
      <c r="O840" s="55">
        <f>I841-I839</f>
        <v>0</v>
      </c>
      <c r="P840" s="55">
        <f>L841-L839</f>
        <v>0</v>
      </c>
      <c r="Q840" s="55">
        <f>M841-M839</f>
        <v>0</v>
      </c>
      <c r="R840" s="55">
        <f>IF(ABS(N841-N839)&gt;180*60,ABS(N841-N839)-360*60,N841-N839)</f>
        <v>0</v>
      </c>
      <c r="S840" s="55">
        <f>IF(P840=0,PI()/2,ATAN(R840/P840))</f>
        <v>1.5707963267948966</v>
      </c>
      <c r="T840" s="55">
        <f>IF(O840=0,ABS(R840*COS((J839+J841)/2)),ABS(Q840/COS(S840)))</f>
        <v>0</v>
      </c>
      <c r="U840" s="66">
        <f>IF(O840+0.0000001&lt;0,S840*180/PI()+180,(IF(R840+0.0000001&lt;0,S840*180/PI()+360,S840*180/PI())))</f>
        <v>90</v>
      </c>
      <c r="V840" s="57">
        <f>T840*1.85532</f>
        <v>0</v>
      </c>
      <c r="W840" s="57"/>
      <c r="X840" s="67"/>
      <c r="Y840" s="57">
        <f>V840*(1+X840/100)</f>
        <v>0</v>
      </c>
      <c r="Z840" s="57"/>
      <c r="AA840" s="56" t="s">
        <v>54</v>
      </c>
      <c r="AB840" s="60"/>
      <c r="AC840" s="57"/>
    </row>
    <row r="841" spans="1:29" ht="12.95" customHeight="1">
      <c r="A841" s="51">
        <f t="shared" si="10"/>
        <v>418</v>
      </c>
      <c r="B841" s="52" t="s">
        <v>55</v>
      </c>
      <c r="C841" s="53"/>
      <c r="D841" s="81"/>
      <c r="E841" s="54"/>
      <c r="F841" s="53"/>
      <c r="G841" s="81"/>
      <c r="H841" s="54"/>
      <c r="I841" s="55">
        <f>IF(OR(C841&lt;0,D841&lt;0),C841-ABS(D841)/60,C841+ABS(D841)/60)</f>
        <v>0</v>
      </c>
      <c r="J841" s="55">
        <f>I841*PI()/180</f>
        <v>0</v>
      </c>
      <c r="K841" s="55">
        <f>SIN(J841)</f>
        <v>0</v>
      </c>
      <c r="L841" s="55">
        <f>3437.747*(LN(TAN(PI()/4+J841/2))-EE*K841-(EE^2)*(K841^3)/3)</f>
        <v>-3.8166658722360578E-13</v>
      </c>
      <c r="M841" s="55">
        <f>AA*(1-1/4*EE-3/64*EE^2-5/256*EE^3)*J841-AA*(3/8*EE+3/32*EE^2+45/1024*EE^3)*SIN(2*J841)+AA*(15/256*EE^2+45/1024*EE^3)*SIN(4*J841)</f>
        <v>0</v>
      </c>
      <c r="N841" s="55">
        <f>IF(OR(F841&lt;0,G841&lt;0),60*F841-ABS(G841),60*F841+ABS(G841))</f>
        <v>0</v>
      </c>
      <c r="O841" s="55"/>
      <c r="P841" s="55"/>
      <c r="Q841" s="55"/>
      <c r="R841" s="55"/>
      <c r="S841" s="55"/>
      <c r="T841" s="55"/>
      <c r="U841" s="56"/>
      <c r="V841" s="57"/>
      <c r="W841" s="57">
        <f>W839+V840</f>
        <v>0</v>
      </c>
      <c r="X841" s="58"/>
      <c r="Y841" s="57"/>
      <c r="Z841" s="57">
        <f>Z839+Y840</f>
        <v>0</v>
      </c>
      <c r="AA841" s="59"/>
      <c r="AB841" s="60">
        <f>IF(AA840=AA838,AB839+Y840,Y840)</f>
        <v>0</v>
      </c>
      <c r="AC841" s="57" t="str">
        <f>IF(AA840=AA842,"",AB841)</f>
        <v/>
      </c>
    </row>
    <row r="842" spans="1:29" ht="12.95" customHeight="1">
      <c r="A842" s="65"/>
      <c r="B842" s="52"/>
      <c r="C842" s="53"/>
      <c r="D842" s="81"/>
      <c r="E842" s="54"/>
      <c r="F842" s="53"/>
      <c r="G842" s="81"/>
      <c r="H842" s="54"/>
      <c r="I842" s="55"/>
      <c r="J842" s="55"/>
      <c r="K842" s="55"/>
      <c r="L842" s="55"/>
      <c r="M842" s="55"/>
      <c r="N842" s="55"/>
      <c r="O842" s="55">
        <f>I843-I841</f>
        <v>0</v>
      </c>
      <c r="P842" s="55">
        <f>L843-L841</f>
        <v>0</v>
      </c>
      <c r="Q842" s="55">
        <f>M843-M841</f>
        <v>0</v>
      </c>
      <c r="R842" s="55">
        <f>IF(ABS(N843-N841)&gt;180*60,ABS(N843-N841)-360*60,N843-N841)</f>
        <v>0</v>
      </c>
      <c r="S842" s="55">
        <f>IF(P842=0,PI()/2,ATAN(R842/P842))</f>
        <v>1.5707963267948966</v>
      </c>
      <c r="T842" s="55">
        <f>IF(O842=0,ABS(R842*COS((J841+J843)/2)),ABS(Q842/COS(S842)))</f>
        <v>0</v>
      </c>
      <c r="U842" s="66">
        <f>IF(O842+0.0000001&lt;0,S842*180/PI()+180,(IF(R842+0.0000001&lt;0,S842*180/PI()+360,S842*180/PI())))</f>
        <v>90</v>
      </c>
      <c r="V842" s="57">
        <f>T842*1.85532</f>
        <v>0</v>
      </c>
      <c r="W842" s="57"/>
      <c r="X842" s="67"/>
      <c r="Y842" s="57">
        <f>V842*(1+X842/100)</f>
        <v>0</v>
      </c>
      <c r="Z842" s="57"/>
      <c r="AA842" s="56" t="s">
        <v>54</v>
      </c>
      <c r="AB842" s="60"/>
      <c r="AC842" s="57"/>
    </row>
    <row r="843" spans="1:29" ht="12.95" customHeight="1">
      <c r="A843" s="51">
        <f t="shared" si="10"/>
        <v>419</v>
      </c>
      <c r="B843" s="52" t="s">
        <v>55</v>
      </c>
      <c r="C843" s="53"/>
      <c r="D843" s="81"/>
      <c r="E843" s="54"/>
      <c r="F843" s="53"/>
      <c r="G843" s="81"/>
      <c r="H843" s="54"/>
      <c r="I843" s="55">
        <f>IF(OR(C843&lt;0,D843&lt;0),C843-ABS(D843)/60,C843+ABS(D843)/60)</f>
        <v>0</v>
      </c>
      <c r="J843" s="55">
        <f>I843*PI()/180</f>
        <v>0</v>
      </c>
      <c r="K843" s="55">
        <f>SIN(J843)</f>
        <v>0</v>
      </c>
      <c r="L843" s="55">
        <f>3437.747*(LN(TAN(PI()/4+J843/2))-EE*K843-(EE^2)*(K843^3)/3)</f>
        <v>-3.8166658722360578E-13</v>
      </c>
      <c r="M843" s="55">
        <f>AA*(1-1/4*EE-3/64*EE^2-5/256*EE^3)*J843-AA*(3/8*EE+3/32*EE^2+45/1024*EE^3)*SIN(2*J843)+AA*(15/256*EE^2+45/1024*EE^3)*SIN(4*J843)</f>
        <v>0</v>
      </c>
      <c r="N843" s="55">
        <f>IF(OR(F843&lt;0,G843&lt;0),60*F843-ABS(G843),60*F843+ABS(G843))</f>
        <v>0</v>
      </c>
      <c r="O843" s="55"/>
      <c r="P843" s="55"/>
      <c r="Q843" s="55"/>
      <c r="R843" s="55"/>
      <c r="S843" s="55"/>
      <c r="T843" s="55"/>
      <c r="U843" s="56"/>
      <c r="V843" s="57"/>
      <c r="W843" s="57">
        <f>W841+V842</f>
        <v>0</v>
      </c>
      <c r="X843" s="58"/>
      <c r="Y843" s="57"/>
      <c r="Z843" s="57">
        <f>Z841+Y842</f>
        <v>0</v>
      </c>
      <c r="AA843" s="59"/>
      <c r="AB843" s="60">
        <f>IF(AA842=AA840,AB841+Y842,Y842)</f>
        <v>0</v>
      </c>
      <c r="AC843" s="57" t="str">
        <f>IF(AA842=AA844,"",AB843)</f>
        <v/>
      </c>
    </row>
    <row r="844" spans="1:29" ht="12.95" customHeight="1">
      <c r="A844" s="65"/>
      <c r="B844" s="52"/>
      <c r="C844" s="53"/>
      <c r="D844" s="81"/>
      <c r="E844" s="54"/>
      <c r="F844" s="53"/>
      <c r="G844" s="81"/>
      <c r="H844" s="54"/>
      <c r="I844" s="55"/>
      <c r="J844" s="55"/>
      <c r="K844" s="55"/>
      <c r="L844" s="55"/>
      <c r="M844" s="55"/>
      <c r="N844" s="55"/>
      <c r="O844" s="55">
        <f>I845-I843</f>
        <v>0</v>
      </c>
      <c r="P844" s="55">
        <f>L845-L843</f>
        <v>0</v>
      </c>
      <c r="Q844" s="55">
        <f>M845-M843</f>
        <v>0</v>
      </c>
      <c r="R844" s="55">
        <f>IF(ABS(N845-N843)&gt;180*60,ABS(N845-N843)-360*60,N845-N843)</f>
        <v>0</v>
      </c>
      <c r="S844" s="55">
        <f>IF(P844=0,PI()/2,ATAN(R844/P844))</f>
        <v>1.5707963267948966</v>
      </c>
      <c r="T844" s="55">
        <f>IF(O844=0,ABS(R844*COS((J843+J845)/2)),ABS(Q844/COS(S844)))</f>
        <v>0</v>
      </c>
      <c r="U844" s="66">
        <f>IF(O844+0.0000001&lt;0,S844*180/PI()+180,(IF(R844+0.0000001&lt;0,S844*180/PI()+360,S844*180/PI())))</f>
        <v>90</v>
      </c>
      <c r="V844" s="57">
        <f>T844*1.85532</f>
        <v>0</v>
      </c>
      <c r="W844" s="57"/>
      <c r="X844" s="67"/>
      <c r="Y844" s="57">
        <f>V844*(1+X844/100)</f>
        <v>0</v>
      </c>
      <c r="Z844" s="57"/>
      <c r="AA844" s="56" t="s">
        <v>54</v>
      </c>
      <c r="AB844" s="60"/>
      <c r="AC844" s="57"/>
    </row>
    <row r="845" spans="1:29" ht="12.95" customHeight="1">
      <c r="A845" s="51">
        <f t="shared" si="10"/>
        <v>420</v>
      </c>
      <c r="B845" s="52" t="s">
        <v>55</v>
      </c>
      <c r="C845" s="53"/>
      <c r="D845" s="81"/>
      <c r="E845" s="54"/>
      <c r="F845" s="53"/>
      <c r="G845" s="81"/>
      <c r="H845" s="54"/>
      <c r="I845" s="55">
        <f>IF(OR(C845&lt;0,D845&lt;0),C845-ABS(D845)/60,C845+ABS(D845)/60)</f>
        <v>0</v>
      </c>
      <c r="J845" s="55">
        <f>I845*PI()/180</f>
        <v>0</v>
      </c>
      <c r="K845" s="55">
        <f>SIN(J845)</f>
        <v>0</v>
      </c>
      <c r="L845" s="55">
        <f>3437.747*(LN(TAN(PI()/4+J845/2))-EE*K845-(EE^2)*(K845^3)/3)</f>
        <v>-3.8166658722360578E-13</v>
      </c>
      <c r="M845" s="55">
        <f>AA*(1-1/4*EE-3/64*EE^2-5/256*EE^3)*J845-AA*(3/8*EE+3/32*EE^2+45/1024*EE^3)*SIN(2*J845)+AA*(15/256*EE^2+45/1024*EE^3)*SIN(4*J845)</f>
        <v>0</v>
      </c>
      <c r="N845" s="55">
        <f>IF(OR(F845&lt;0,G845&lt;0),60*F845-ABS(G845),60*F845+ABS(G845))</f>
        <v>0</v>
      </c>
      <c r="O845" s="55"/>
      <c r="P845" s="55"/>
      <c r="Q845" s="55"/>
      <c r="R845" s="55"/>
      <c r="S845" s="55"/>
      <c r="T845" s="55"/>
      <c r="U845" s="56"/>
      <c r="V845" s="57"/>
      <c r="W845" s="57">
        <f>W843+V844</f>
        <v>0</v>
      </c>
      <c r="X845" s="58"/>
      <c r="Y845" s="57"/>
      <c r="Z845" s="57">
        <f>Z843+Y844</f>
        <v>0</v>
      </c>
      <c r="AA845" s="59"/>
      <c r="AB845" s="60">
        <f>IF(AA844=AA842,AB843+Y844,Y844)</f>
        <v>0</v>
      </c>
      <c r="AC845" s="57" t="str">
        <f>IF(AA844=AA846,"",AB845)</f>
        <v/>
      </c>
    </row>
    <row r="846" spans="1:29" ht="12.95" customHeight="1">
      <c r="A846" s="65"/>
      <c r="B846" s="52"/>
      <c r="C846" s="53"/>
      <c r="D846" s="81"/>
      <c r="E846" s="54"/>
      <c r="F846" s="53"/>
      <c r="G846" s="81"/>
      <c r="H846" s="54"/>
      <c r="I846" s="55"/>
      <c r="J846" s="55"/>
      <c r="K846" s="55"/>
      <c r="L846" s="55"/>
      <c r="M846" s="55"/>
      <c r="N846" s="55"/>
      <c r="O846" s="55">
        <f>I847-I845</f>
        <v>0</v>
      </c>
      <c r="P846" s="55">
        <f>L847-L845</f>
        <v>0</v>
      </c>
      <c r="Q846" s="55">
        <f>M847-M845</f>
        <v>0</v>
      </c>
      <c r="R846" s="55">
        <f>IF(ABS(N847-N845)&gt;180*60,ABS(N847-N845)-360*60,N847-N845)</f>
        <v>0</v>
      </c>
      <c r="S846" s="55">
        <f>IF(P846=0,PI()/2,ATAN(R846/P846))</f>
        <v>1.5707963267948966</v>
      </c>
      <c r="T846" s="55">
        <f>IF(O846=0,ABS(R846*COS((J845+J847)/2)),ABS(Q846/COS(S846)))</f>
        <v>0</v>
      </c>
      <c r="U846" s="66">
        <f>IF(O846+0.0000001&lt;0,S846*180/PI()+180,(IF(R846+0.0000001&lt;0,S846*180/PI()+360,S846*180/PI())))</f>
        <v>90</v>
      </c>
      <c r="V846" s="57">
        <f>T846*1.85532</f>
        <v>0</v>
      </c>
      <c r="W846" s="57"/>
      <c r="X846" s="67"/>
      <c r="Y846" s="57">
        <f>V846*(1+X846/100)</f>
        <v>0</v>
      </c>
      <c r="Z846" s="57"/>
      <c r="AA846" s="56" t="s">
        <v>54</v>
      </c>
      <c r="AB846" s="60"/>
      <c r="AC846" s="57"/>
    </row>
    <row r="847" spans="1:29" ht="12.95" customHeight="1">
      <c r="A847" s="51">
        <f t="shared" si="10"/>
        <v>421</v>
      </c>
      <c r="B847" s="52" t="s">
        <v>55</v>
      </c>
      <c r="C847" s="53"/>
      <c r="D847" s="81"/>
      <c r="E847" s="54"/>
      <c r="F847" s="53"/>
      <c r="G847" s="81"/>
      <c r="H847" s="54"/>
      <c r="I847" s="55">
        <f>IF(OR(C847&lt;0,D847&lt;0),C847-ABS(D847)/60,C847+ABS(D847)/60)</f>
        <v>0</v>
      </c>
      <c r="J847" s="55">
        <f>I847*PI()/180</f>
        <v>0</v>
      </c>
      <c r="K847" s="55">
        <f>SIN(J847)</f>
        <v>0</v>
      </c>
      <c r="L847" s="55">
        <f>3437.747*(LN(TAN(PI()/4+J847/2))-EE*K847-(EE^2)*(K847^3)/3)</f>
        <v>-3.8166658722360578E-13</v>
      </c>
      <c r="M847" s="55">
        <f>AA*(1-1/4*EE-3/64*EE^2-5/256*EE^3)*J847-AA*(3/8*EE+3/32*EE^2+45/1024*EE^3)*SIN(2*J847)+AA*(15/256*EE^2+45/1024*EE^3)*SIN(4*J847)</f>
        <v>0</v>
      </c>
      <c r="N847" s="55">
        <f>IF(OR(F847&lt;0,G847&lt;0),60*F847-ABS(G847),60*F847+ABS(G847))</f>
        <v>0</v>
      </c>
      <c r="O847" s="55"/>
      <c r="P847" s="55"/>
      <c r="Q847" s="55"/>
      <c r="R847" s="55"/>
      <c r="S847" s="55"/>
      <c r="T847" s="55"/>
      <c r="U847" s="56"/>
      <c r="V847" s="57"/>
      <c r="W847" s="57">
        <f>W845+V846</f>
        <v>0</v>
      </c>
      <c r="X847" s="58"/>
      <c r="Y847" s="57"/>
      <c r="Z847" s="57">
        <f>Z845+Y846</f>
        <v>0</v>
      </c>
      <c r="AA847" s="59"/>
      <c r="AB847" s="60">
        <f>IF(AA846=AA844,AB845+Y846,Y846)</f>
        <v>0</v>
      </c>
      <c r="AC847" s="57" t="str">
        <f>IF(AA846=AA848,"",AB847)</f>
        <v/>
      </c>
    </row>
    <row r="848" spans="1:29" ht="12.95" customHeight="1">
      <c r="A848" s="65"/>
      <c r="B848" s="52"/>
      <c r="C848" s="53"/>
      <c r="D848" s="81"/>
      <c r="E848" s="54"/>
      <c r="F848" s="53"/>
      <c r="G848" s="81"/>
      <c r="H848" s="54"/>
      <c r="I848" s="55"/>
      <c r="J848" s="55"/>
      <c r="K848" s="55"/>
      <c r="L848" s="55"/>
      <c r="M848" s="55"/>
      <c r="N848" s="55"/>
      <c r="O848" s="55">
        <f>I849-I847</f>
        <v>0</v>
      </c>
      <c r="P848" s="55">
        <f>L849-L847</f>
        <v>0</v>
      </c>
      <c r="Q848" s="55">
        <f>M849-M847</f>
        <v>0</v>
      </c>
      <c r="R848" s="55">
        <f>IF(ABS(N849-N847)&gt;180*60,ABS(N849-N847)-360*60,N849-N847)</f>
        <v>0</v>
      </c>
      <c r="S848" s="55">
        <f>IF(P848=0,PI()/2,ATAN(R848/P848))</f>
        <v>1.5707963267948966</v>
      </c>
      <c r="T848" s="55">
        <f>IF(O848=0,ABS(R848*COS((J847+J849)/2)),ABS(Q848/COS(S848)))</f>
        <v>0</v>
      </c>
      <c r="U848" s="66">
        <f>IF(O848+0.0000001&lt;0,S848*180/PI()+180,(IF(R848+0.0000001&lt;0,S848*180/PI()+360,S848*180/PI())))</f>
        <v>90</v>
      </c>
      <c r="V848" s="57">
        <f>T848*1.85532</f>
        <v>0</v>
      </c>
      <c r="W848" s="57"/>
      <c r="X848" s="67"/>
      <c r="Y848" s="57">
        <f>V848*(1+X848/100)</f>
        <v>0</v>
      </c>
      <c r="Z848" s="57"/>
      <c r="AA848" s="56" t="s">
        <v>54</v>
      </c>
      <c r="AB848" s="60"/>
      <c r="AC848" s="57"/>
    </row>
    <row r="849" spans="1:29" ht="12.95" customHeight="1">
      <c r="A849" s="51">
        <f t="shared" si="10"/>
        <v>422</v>
      </c>
      <c r="B849" s="52" t="s">
        <v>55</v>
      </c>
      <c r="C849" s="53"/>
      <c r="D849" s="81"/>
      <c r="E849" s="54"/>
      <c r="F849" s="53"/>
      <c r="G849" s="81"/>
      <c r="H849" s="54"/>
      <c r="I849" s="55">
        <f>IF(OR(C849&lt;0,D849&lt;0),C849-ABS(D849)/60,C849+ABS(D849)/60)</f>
        <v>0</v>
      </c>
      <c r="J849" s="55">
        <f>I849*PI()/180</f>
        <v>0</v>
      </c>
      <c r="K849" s="55">
        <f>SIN(J849)</f>
        <v>0</v>
      </c>
      <c r="L849" s="55">
        <f>3437.747*(LN(TAN(PI()/4+J849/2))-EE*K849-(EE^2)*(K849^3)/3)</f>
        <v>-3.8166658722360578E-13</v>
      </c>
      <c r="M849" s="55">
        <f>AA*(1-1/4*EE-3/64*EE^2-5/256*EE^3)*J849-AA*(3/8*EE+3/32*EE^2+45/1024*EE^3)*SIN(2*J849)+AA*(15/256*EE^2+45/1024*EE^3)*SIN(4*J849)</f>
        <v>0</v>
      </c>
      <c r="N849" s="55">
        <f>IF(OR(F849&lt;0,G849&lt;0),60*F849-ABS(G849),60*F849+ABS(G849))</f>
        <v>0</v>
      </c>
      <c r="O849" s="55"/>
      <c r="P849" s="55"/>
      <c r="Q849" s="55"/>
      <c r="R849" s="55"/>
      <c r="S849" s="55"/>
      <c r="T849" s="55"/>
      <c r="U849" s="56"/>
      <c r="V849" s="57"/>
      <c r="W849" s="57">
        <f>W847+V848</f>
        <v>0</v>
      </c>
      <c r="X849" s="58"/>
      <c r="Y849" s="57"/>
      <c r="Z849" s="57">
        <f>Z847+Y848</f>
        <v>0</v>
      </c>
      <c r="AA849" s="59"/>
      <c r="AB849" s="60">
        <f>IF(AA848=AA846,AB847+Y848,Y848)</f>
        <v>0</v>
      </c>
      <c r="AC849" s="57" t="str">
        <f>IF(AA848=AA850,"",AB849)</f>
        <v/>
      </c>
    </row>
    <row r="850" spans="1:29" ht="12.95" customHeight="1">
      <c r="A850" s="65"/>
      <c r="B850" s="52"/>
      <c r="C850" s="53"/>
      <c r="D850" s="81"/>
      <c r="E850" s="54"/>
      <c r="F850" s="53"/>
      <c r="G850" s="81"/>
      <c r="H850" s="54"/>
      <c r="I850" s="55"/>
      <c r="J850" s="55"/>
      <c r="K850" s="55"/>
      <c r="L850" s="55"/>
      <c r="M850" s="55"/>
      <c r="N850" s="55"/>
      <c r="O850" s="55">
        <f>I851-I849</f>
        <v>0</v>
      </c>
      <c r="P850" s="55">
        <f>L851-L849</f>
        <v>0</v>
      </c>
      <c r="Q850" s="55">
        <f>M851-M849</f>
        <v>0</v>
      </c>
      <c r="R850" s="55">
        <f>IF(ABS(N851-N849)&gt;180*60,ABS(N851-N849)-360*60,N851-N849)</f>
        <v>0</v>
      </c>
      <c r="S850" s="55">
        <f>IF(P850=0,PI()/2,ATAN(R850/P850))</f>
        <v>1.5707963267948966</v>
      </c>
      <c r="T850" s="55">
        <f>IF(O850=0,ABS(R850*COS((J849+J851)/2)),ABS(Q850/COS(S850)))</f>
        <v>0</v>
      </c>
      <c r="U850" s="66">
        <f>IF(O850+0.0000001&lt;0,S850*180/PI()+180,(IF(R850+0.0000001&lt;0,S850*180/PI()+360,S850*180/PI())))</f>
        <v>90</v>
      </c>
      <c r="V850" s="57">
        <f>T850*1.85532</f>
        <v>0</v>
      </c>
      <c r="W850" s="57"/>
      <c r="X850" s="67"/>
      <c r="Y850" s="57">
        <f>V850*(1+X850/100)</f>
        <v>0</v>
      </c>
      <c r="Z850" s="57"/>
      <c r="AA850" s="56" t="s">
        <v>54</v>
      </c>
      <c r="AB850" s="60"/>
      <c r="AC850" s="57"/>
    </row>
    <row r="851" spans="1:29" ht="12.95" customHeight="1">
      <c r="A851" s="51">
        <f t="shared" si="10"/>
        <v>423</v>
      </c>
      <c r="B851" s="52" t="s">
        <v>55</v>
      </c>
      <c r="C851" s="53"/>
      <c r="D851" s="81"/>
      <c r="E851" s="54"/>
      <c r="F851" s="53"/>
      <c r="G851" s="81"/>
      <c r="H851" s="54"/>
      <c r="I851" s="55">
        <f>IF(OR(C851&lt;0,D851&lt;0),C851-ABS(D851)/60,C851+ABS(D851)/60)</f>
        <v>0</v>
      </c>
      <c r="J851" s="55">
        <f>I851*PI()/180</f>
        <v>0</v>
      </c>
      <c r="K851" s="55">
        <f>SIN(J851)</f>
        <v>0</v>
      </c>
      <c r="L851" s="55">
        <f>3437.747*(LN(TAN(PI()/4+J851/2))-EE*K851-(EE^2)*(K851^3)/3)</f>
        <v>-3.8166658722360578E-13</v>
      </c>
      <c r="M851" s="55">
        <f>AA*(1-1/4*EE-3/64*EE^2-5/256*EE^3)*J851-AA*(3/8*EE+3/32*EE^2+45/1024*EE^3)*SIN(2*J851)+AA*(15/256*EE^2+45/1024*EE^3)*SIN(4*J851)</f>
        <v>0</v>
      </c>
      <c r="N851" s="55">
        <f>IF(OR(F851&lt;0,G851&lt;0),60*F851-ABS(G851),60*F851+ABS(G851))</f>
        <v>0</v>
      </c>
      <c r="O851" s="55"/>
      <c r="P851" s="55"/>
      <c r="Q851" s="55"/>
      <c r="R851" s="55"/>
      <c r="S851" s="55"/>
      <c r="T851" s="55"/>
      <c r="U851" s="56"/>
      <c r="V851" s="57"/>
      <c r="W851" s="57">
        <f>W849+V850</f>
        <v>0</v>
      </c>
      <c r="X851" s="58"/>
      <c r="Y851" s="57"/>
      <c r="Z851" s="57">
        <f>Z849+Y850</f>
        <v>0</v>
      </c>
      <c r="AA851" s="59"/>
      <c r="AB851" s="60">
        <f>IF(AA850=AA848,AB849+Y850,Y850)</f>
        <v>0</v>
      </c>
      <c r="AC851" s="57" t="str">
        <f>IF(AA850=AA852,"",AB851)</f>
        <v/>
      </c>
    </row>
    <row r="852" spans="1:29" ht="12.95" customHeight="1">
      <c r="A852" s="65"/>
      <c r="B852" s="52"/>
      <c r="C852" s="53"/>
      <c r="D852" s="81"/>
      <c r="E852" s="54"/>
      <c r="F852" s="53"/>
      <c r="G852" s="81"/>
      <c r="H852" s="54"/>
      <c r="I852" s="55"/>
      <c r="J852" s="55"/>
      <c r="K852" s="55"/>
      <c r="L852" s="55"/>
      <c r="M852" s="55"/>
      <c r="N852" s="55"/>
      <c r="O852" s="55">
        <f>I853-I851</f>
        <v>0</v>
      </c>
      <c r="P852" s="55">
        <f>L853-L851</f>
        <v>0</v>
      </c>
      <c r="Q852" s="55">
        <f>M853-M851</f>
        <v>0</v>
      </c>
      <c r="R852" s="55">
        <f>IF(ABS(N853-N851)&gt;180*60,ABS(N853-N851)-360*60,N853-N851)</f>
        <v>0</v>
      </c>
      <c r="S852" s="55">
        <f>IF(P852=0,PI()/2,ATAN(R852/P852))</f>
        <v>1.5707963267948966</v>
      </c>
      <c r="T852" s="55">
        <f>IF(O852=0,ABS(R852*COS((J851+J853)/2)),ABS(Q852/COS(S852)))</f>
        <v>0</v>
      </c>
      <c r="U852" s="66">
        <f>IF(O852+0.0000001&lt;0,S852*180/PI()+180,(IF(R852+0.0000001&lt;0,S852*180/PI()+360,S852*180/PI())))</f>
        <v>90</v>
      </c>
      <c r="V852" s="57">
        <f>T852*1.85532</f>
        <v>0</v>
      </c>
      <c r="W852" s="57"/>
      <c r="X852" s="67"/>
      <c r="Y852" s="57">
        <f>V852*(1+X852/100)</f>
        <v>0</v>
      </c>
      <c r="Z852" s="57"/>
      <c r="AA852" s="56" t="s">
        <v>54</v>
      </c>
      <c r="AB852" s="60"/>
      <c r="AC852" s="57"/>
    </row>
    <row r="853" spans="1:29" ht="12.95" customHeight="1">
      <c r="A853" s="51">
        <f t="shared" si="10"/>
        <v>424</v>
      </c>
      <c r="B853" s="52" t="s">
        <v>55</v>
      </c>
      <c r="C853" s="53"/>
      <c r="D853" s="81"/>
      <c r="E853" s="54"/>
      <c r="F853" s="53"/>
      <c r="G853" s="81"/>
      <c r="H853" s="54"/>
      <c r="I853" s="55">
        <f>IF(OR(C853&lt;0,D853&lt;0),C853-ABS(D853)/60,C853+ABS(D853)/60)</f>
        <v>0</v>
      </c>
      <c r="J853" s="55">
        <f>I853*PI()/180</f>
        <v>0</v>
      </c>
      <c r="K853" s="55">
        <f>SIN(J853)</f>
        <v>0</v>
      </c>
      <c r="L853" s="55">
        <f>3437.747*(LN(TAN(PI()/4+J853/2))-EE*K853-(EE^2)*(K853^3)/3)</f>
        <v>-3.8166658722360578E-13</v>
      </c>
      <c r="M853" s="55">
        <f>AA*(1-1/4*EE-3/64*EE^2-5/256*EE^3)*J853-AA*(3/8*EE+3/32*EE^2+45/1024*EE^3)*SIN(2*J853)+AA*(15/256*EE^2+45/1024*EE^3)*SIN(4*J853)</f>
        <v>0</v>
      </c>
      <c r="N853" s="55">
        <f>IF(OR(F853&lt;0,G853&lt;0),60*F853-ABS(G853),60*F853+ABS(G853))</f>
        <v>0</v>
      </c>
      <c r="O853" s="55"/>
      <c r="P853" s="55"/>
      <c r="Q853" s="55"/>
      <c r="R853" s="55"/>
      <c r="S853" s="55"/>
      <c r="T853" s="55"/>
      <c r="U853" s="56"/>
      <c r="V853" s="57"/>
      <c r="W853" s="57">
        <f>W851+V852</f>
        <v>0</v>
      </c>
      <c r="X853" s="58"/>
      <c r="Y853" s="57"/>
      <c r="Z853" s="57">
        <f>Z851+Y852</f>
        <v>0</v>
      </c>
      <c r="AA853" s="59"/>
      <c r="AB853" s="60">
        <f>IF(AA852=AA850,AB851+Y852,Y852)</f>
        <v>0</v>
      </c>
      <c r="AC853" s="57" t="str">
        <f>IF(AA852=AA854,"",AB853)</f>
        <v/>
      </c>
    </row>
    <row r="854" spans="1:29" ht="12.95" customHeight="1">
      <c r="A854" s="65"/>
      <c r="B854" s="52"/>
      <c r="C854" s="53"/>
      <c r="D854" s="81"/>
      <c r="E854" s="54"/>
      <c r="F854" s="53"/>
      <c r="G854" s="81"/>
      <c r="H854" s="54"/>
      <c r="I854" s="55"/>
      <c r="J854" s="55"/>
      <c r="K854" s="55"/>
      <c r="L854" s="55"/>
      <c r="M854" s="55"/>
      <c r="N854" s="55"/>
      <c r="O854" s="55">
        <f>I855-I853</f>
        <v>0</v>
      </c>
      <c r="P854" s="55">
        <f>L855-L853</f>
        <v>0</v>
      </c>
      <c r="Q854" s="55">
        <f>M855-M853</f>
        <v>0</v>
      </c>
      <c r="R854" s="55">
        <f>IF(ABS(N855-N853)&gt;180*60,ABS(N855-N853)-360*60,N855-N853)</f>
        <v>0</v>
      </c>
      <c r="S854" s="55">
        <f>IF(P854=0,PI()/2,ATAN(R854/P854))</f>
        <v>1.5707963267948966</v>
      </c>
      <c r="T854" s="55">
        <f>IF(O854=0,ABS(R854*COS((J853+J855)/2)),ABS(Q854/COS(S854)))</f>
        <v>0</v>
      </c>
      <c r="U854" s="66">
        <f>IF(O854+0.0000001&lt;0,S854*180/PI()+180,(IF(R854+0.0000001&lt;0,S854*180/PI()+360,S854*180/PI())))</f>
        <v>90</v>
      </c>
      <c r="V854" s="57">
        <f>T854*1.85532</f>
        <v>0</v>
      </c>
      <c r="W854" s="57"/>
      <c r="X854" s="67"/>
      <c r="Y854" s="57">
        <f>V854*(1+X854/100)</f>
        <v>0</v>
      </c>
      <c r="Z854" s="57"/>
      <c r="AA854" s="56" t="s">
        <v>54</v>
      </c>
      <c r="AB854" s="60"/>
      <c r="AC854" s="57"/>
    </row>
    <row r="855" spans="1:29" ht="12.95" customHeight="1">
      <c r="A855" s="51">
        <f t="shared" si="10"/>
        <v>425</v>
      </c>
      <c r="B855" s="52" t="s">
        <v>55</v>
      </c>
      <c r="C855" s="53"/>
      <c r="D855" s="81"/>
      <c r="E855" s="54"/>
      <c r="F855" s="53"/>
      <c r="G855" s="81"/>
      <c r="H855" s="54"/>
      <c r="I855" s="55">
        <f>IF(OR(C855&lt;0,D855&lt;0),C855-ABS(D855)/60,C855+ABS(D855)/60)</f>
        <v>0</v>
      </c>
      <c r="J855" s="55">
        <f>I855*PI()/180</f>
        <v>0</v>
      </c>
      <c r="K855" s="55">
        <f>SIN(J855)</f>
        <v>0</v>
      </c>
      <c r="L855" s="55">
        <f>3437.747*(LN(TAN(PI()/4+J855/2))-EE*K855-(EE^2)*(K855^3)/3)</f>
        <v>-3.8166658722360578E-13</v>
      </c>
      <c r="M855" s="55">
        <f>AA*(1-1/4*EE-3/64*EE^2-5/256*EE^3)*J855-AA*(3/8*EE+3/32*EE^2+45/1024*EE^3)*SIN(2*J855)+AA*(15/256*EE^2+45/1024*EE^3)*SIN(4*J855)</f>
        <v>0</v>
      </c>
      <c r="N855" s="55">
        <f>IF(OR(F855&lt;0,G855&lt;0),60*F855-ABS(G855),60*F855+ABS(G855))</f>
        <v>0</v>
      </c>
      <c r="O855" s="55"/>
      <c r="P855" s="55"/>
      <c r="Q855" s="55"/>
      <c r="R855" s="55"/>
      <c r="S855" s="55"/>
      <c r="T855" s="55"/>
      <c r="U855" s="56"/>
      <c r="V855" s="57"/>
      <c r="W855" s="57">
        <f>W853+V854</f>
        <v>0</v>
      </c>
      <c r="X855" s="58"/>
      <c r="Y855" s="57"/>
      <c r="Z855" s="57">
        <f>Z853+Y854</f>
        <v>0</v>
      </c>
      <c r="AA855" s="59"/>
      <c r="AB855" s="60">
        <f>IF(AA854=AA852,AB853+Y854,Y854)</f>
        <v>0</v>
      </c>
      <c r="AC855" s="57" t="str">
        <f>IF(AA854=AA856,"",AB855)</f>
        <v/>
      </c>
    </row>
    <row r="856" spans="1:29" ht="12.95" customHeight="1">
      <c r="A856" s="65"/>
      <c r="B856" s="52"/>
      <c r="C856" s="53"/>
      <c r="D856" s="81"/>
      <c r="E856" s="54"/>
      <c r="F856" s="53"/>
      <c r="G856" s="81"/>
      <c r="H856" s="54"/>
      <c r="I856" s="55"/>
      <c r="J856" s="55"/>
      <c r="K856" s="55"/>
      <c r="L856" s="55"/>
      <c r="M856" s="55"/>
      <c r="N856" s="55"/>
      <c r="O856" s="55">
        <f>I857-I855</f>
        <v>0</v>
      </c>
      <c r="P856" s="55">
        <f>L857-L855</f>
        <v>0</v>
      </c>
      <c r="Q856" s="55">
        <f>M857-M855</f>
        <v>0</v>
      </c>
      <c r="R856" s="55">
        <f>IF(ABS(N857-N855)&gt;180*60,ABS(N857-N855)-360*60,N857-N855)</f>
        <v>0</v>
      </c>
      <c r="S856" s="55">
        <f>IF(P856=0,PI()/2,ATAN(R856/P856))</f>
        <v>1.5707963267948966</v>
      </c>
      <c r="T856" s="55">
        <f>IF(O856=0,ABS(R856*COS((J855+J857)/2)),ABS(Q856/COS(S856)))</f>
        <v>0</v>
      </c>
      <c r="U856" s="66">
        <f>IF(O856+0.0000001&lt;0,S856*180/PI()+180,(IF(R856+0.0000001&lt;0,S856*180/PI()+360,S856*180/PI())))</f>
        <v>90</v>
      </c>
      <c r="V856" s="57">
        <f>T856*1.85532</f>
        <v>0</v>
      </c>
      <c r="W856" s="57"/>
      <c r="X856" s="67"/>
      <c r="Y856" s="57">
        <f>V856*(1+X856/100)</f>
        <v>0</v>
      </c>
      <c r="Z856" s="57"/>
      <c r="AA856" s="56" t="s">
        <v>54</v>
      </c>
      <c r="AB856" s="60"/>
      <c r="AC856" s="57"/>
    </row>
    <row r="857" spans="1:29" ht="12.95" customHeight="1">
      <c r="A857" s="51">
        <f t="shared" si="10"/>
        <v>426</v>
      </c>
      <c r="B857" s="52" t="s">
        <v>55</v>
      </c>
      <c r="C857" s="53"/>
      <c r="D857" s="81"/>
      <c r="E857" s="54"/>
      <c r="F857" s="53"/>
      <c r="G857" s="81"/>
      <c r="H857" s="54"/>
      <c r="I857" s="55">
        <f>IF(OR(C857&lt;0,D857&lt;0),C857-ABS(D857)/60,C857+ABS(D857)/60)</f>
        <v>0</v>
      </c>
      <c r="J857" s="55">
        <f>I857*PI()/180</f>
        <v>0</v>
      </c>
      <c r="K857" s="55">
        <f>SIN(J857)</f>
        <v>0</v>
      </c>
      <c r="L857" s="55">
        <f>3437.747*(LN(TAN(PI()/4+J857/2))-EE*K857-(EE^2)*(K857^3)/3)</f>
        <v>-3.8166658722360578E-13</v>
      </c>
      <c r="M857" s="55">
        <f>AA*(1-1/4*EE-3/64*EE^2-5/256*EE^3)*J857-AA*(3/8*EE+3/32*EE^2+45/1024*EE^3)*SIN(2*J857)+AA*(15/256*EE^2+45/1024*EE^3)*SIN(4*J857)</f>
        <v>0</v>
      </c>
      <c r="N857" s="55">
        <f>IF(OR(F857&lt;0,G857&lt;0),60*F857-ABS(G857),60*F857+ABS(G857))</f>
        <v>0</v>
      </c>
      <c r="O857" s="55"/>
      <c r="P857" s="55"/>
      <c r="Q857" s="55"/>
      <c r="R857" s="55"/>
      <c r="S857" s="55"/>
      <c r="T857" s="55"/>
      <c r="U857" s="56"/>
      <c r="V857" s="57"/>
      <c r="W857" s="57">
        <f>W855+V856</f>
        <v>0</v>
      </c>
      <c r="X857" s="58"/>
      <c r="Y857" s="57"/>
      <c r="Z857" s="57">
        <f>Z855+Y856</f>
        <v>0</v>
      </c>
      <c r="AA857" s="59"/>
      <c r="AB857" s="60">
        <f>IF(AA856=AA854,AB855+Y856,Y856)</f>
        <v>0</v>
      </c>
      <c r="AC857" s="57" t="str">
        <f>IF(AA856=AA858,"",AB857)</f>
        <v/>
      </c>
    </row>
    <row r="858" spans="1:29" ht="12.95" customHeight="1">
      <c r="A858" s="65"/>
      <c r="B858" s="52"/>
      <c r="C858" s="53"/>
      <c r="D858" s="81"/>
      <c r="E858" s="54"/>
      <c r="F858" s="53"/>
      <c r="G858" s="81"/>
      <c r="H858" s="54"/>
      <c r="I858" s="55"/>
      <c r="J858" s="55"/>
      <c r="K858" s="55"/>
      <c r="L858" s="55"/>
      <c r="M858" s="55"/>
      <c r="N858" s="55"/>
      <c r="O858" s="55">
        <f>I859-I857</f>
        <v>0</v>
      </c>
      <c r="P858" s="55">
        <f>L859-L857</f>
        <v>0</v>
      </c>
      <c r="Q858" s="55">
        <f>M859-M857</f>
        <v>0</v>
      </c>
      <c r="R858" s="55">
        <f>IF(ABS(N859-N857)&gt;180*60,ABS(N859-N857)-360*60,N859-N857)</f>
        <v>0</v>
      </c>
      <c r="S858" s="55">
        <f>IF(P858=0,PI()/2,ATAN(R858/P858))</f>
        <v>1.5707963267948966</v>
      </c>
      <c r="T858" s="55">
        <f>IF(O858=0,ABS(R858*COS((J857+J859)/2)),ABS(Q858/COS(S858)))</f>
        <v>0</v>
      </c>
      <c r="U858" s="66">
        <f>IF(O858+0.0000001&lt;0,S858*180/PI()+180,(IF(R858+0.0000001&lt;0,S858*180/PI()+360,S858*180/PI())))</f>
        <v>90</v>
      </c>
      <c r="V858" s="57">
        <f>T858*1.85532</f>
        <v>0</v>
      </c>
      <c r="W858" s="57"/>
      <c r="X858" s="67"/>
      <c r="Y858" s="57">
        <f>V858*(1+X858/100)</f>
        <v>0</v>
      </c>
      <c r="Z858" s="57"/>
      <c r="AA858" s="56" t="s">
        <v>54</v>
      </c>
      <c r="AB858" s="60"/>
      <c r="AC858" s="57"/>
    </row>
    <row r="859" spans="1:29" ht="12.95" customHeight="1">
      <c r="A859" s="51">
        <f t="shared" si="10"/>
        <v>427</v>
      </c>
      <c r="B859" s="52" t="s">
        <v>55</v>
      </c>
      <c r="C859" s="53"/>
      <c r="D859" s="81"/>
      <c r="E859" s="54"/>
      <c r="F859" s="53"/>
      <c r="G859" s="81"/>
      <c r="H859" s="54"/>
      <c r="I859" s="55">
        <f>IF(OR(C859&lt;0,D859&lt;0),C859-ABS(D859)/60,C859+ABS(D859)/60)</f>
        <v>0</v>
      </c>
      <c r="J859" s="55">
        <f>I859*PI()/180</f>
        <v>0</v>
      </c>
      <c r="K859" s="55">
        <f>SIN(J859)</f>
        <v>0</v>
      </c>
      <c r="L859" s="55">
        <f>3437.747*(LN(TAN(PI()/4+J859/2))-EE*K859-(EE^2)*(K859^3)/3)</f>
        <v>-3.8166658722360578E-13</v>
      </c>
      <c r="M859" s="55">
        <f>AA*(1-1/4*EE-3/64*EE^2-5/256*EE^3)*J859-AA*(3/8*EE+3/32*EE^2+45/1024*EE^3)*SIN(2*J859)+AA*(15/256*EE^2+45/1024*EE^3)*SIN(4*J859)</f>
        <v>0</v>
      </c>
      <c r="N859" s="55">
        <f>IF(OR(F859&lt;0,G859&lt;0),60*F859-ABS(G859),60*F859+ABS(G859))</f>
        <v>0</v>
      </c>
      <c r="O859" s="55"/>
      <c r="P859" s="55"/>
      <c r="Q859" s="55"/>
      <c r="R859" s="55"/>
      <c r="S859" s="55"/>
      <c r="T859" s="55"/>
      <c r="U859" s="56"/>
      <c r="V859" s="57"/>
      <c r="W859" s="57">
        <f>W857+V858</f>
        <v>0</v>
      </c>
      <c r="X859" s="58"/>
      <c r="Y859" s="57"/>
      <c r="Z859" s="57">
        <f>Z857+Y858</f>
        <v>0</v>
      </c>
      <c r="AA859" s="59"/>
      <c r="AB859" s="60">
        <f>IF(AA858=AA856,AB857+Y858,Y858)</f>
        <v>0</v>
      </c>
      <c r="AC859" s="57" t="str">
        <f>IF(AA858=AA860,"",AB859)</f>
        <v/>
      </c>
    </row>
    <row r="860" spans="1:29" ht="12.95" customHeight="1">
      <c r="A860" s="65"/>
      <c r="B860" s="52"/>
      <c r="C860" s="53"/>
      <c r="D860" s="81"/>
      <c r="E860" s="54"/>
      <c r="F860" s="53"/>
      <c r="G860" s="81"/>
      <c r="H860" s="54"/>
      <c r="I860" s="55"/>
      <c r="J860" s="55"/>
      <c r="K860" s="55"/>
      <c r="L860" s="55"/>
      <c r="M860" s="55"/>
      <c r="N860" s="55"/>
      <c r="O860" s="55">
        <f>I861-I859</f>
        <v>0</v>
      </c>
      <c r="P860" s="55">
        <f>L861-L859</f>
        <v>0</v>
      </c>
      <c r="Q860" s="55">
        <f>M861-M859</f>
        <v>0</v>
      </c>
      <c r="R860" s="55">
        <f>IF(ABS(N861-N859)&gt;180*60,ABS(N861-N859)-360*60,N861-N859)</f>
        <v>0</v>
      </c>
      <c r="S860" s="55">
        <f>IF(P860=0,PI()/2,ATAN(R860/P860))</f>
        <v>1.5707963267948966</v>
      </c>
      <c r="T860" s="55">
        <f>IF(O860=0,ABS(R860*COS((J859+J861)/2)),ABS(Q860/COS(S860)))</f>
        <v>0</v>
      </c>
      <c r="U860" s="66">
        <f>IF(O860+0.0000001&lt;0,S860*180/PI()+180,(IF(R860+0.0000001&lt;0,S860*180/PI()+360,S860*180/PI())))</f>
        <v>90</v>
      </c>
      <c r="V860" s="57">
        <f>T860*1.85532</f>
        <v>0</v>
      </c>
      <c r="W860" s="57"/>
      <c r="X860" s="67"/>
      <c r="Y860" s="57">
        <f>V860*(1+X860/100)</f>
        <v>0</v>
      </c>
      <c r="Z860" s="57"/>
      <c r="AA860" s="56" t="s">
        <v>54</v>
      </c>
      <c r="AB860" s="60"/>
      <c r="AC860" s="57"/>
    </row>
    <row r="861" spans="1:29" ht="12.95" customHeight="1">
      <c r="A861" s="51">
        <f t="shared" si="10"/>
        <v>428</v>
      </c>
      <c r="B861" s="52" t="s">
        <v>55</v>
      </c>
      <c r="C861" s="53"/>
      <c r="D861" s="81"/>
      <c r="E861" s="54"/>
      <c r="F861" s="53"/>
      <c r="G861" s="81"/>
      <c r="H861" s="54"/>
      <c r="I861" s="55">
        <f>IF(OR(C861&lt;0,D861&lt;0),C861-ABS(D861)/60,C861+ABS(D861)/60)</f>
        <v>0</v>
      </c>
      <c r="J861" s="55">
        <f>I861*PI()/180</f>
        <v>0</v>
      </c>
      <c r="K861" s="55">
        <f>SIN(J861)</f>
        <v>0</v>
      </c>
      <c r="L861" s="55">
        <f>3437.747*(LN(TAN(PI()/4+J861/2))-EE*K861-(EE^2)*(K861^3)/3)</f>
        <v>-3.8166658722360578E-13</v>
      </c>
      <c r="M861" s="55">
        <f>AA*(1-1/4*EE-3/64*EE^2-5/256*EE^3)*J861-AA*(3/8*EE+3/32*EE^2+45/1024*EE^3)*SIN(2*J861)+AA*(15/256*EE^2+45/1024*EE^3)*SIN(4*J861)</f>
        <v>0</v>
      </c>
      <c r="N861" s="55">
        <f>IF(OR(F861&lt;0,G861&lt;0),60*F861-ABS(G861),60*F861+ABS(G861))</f>
        <v>0</v>
      </c>
      <c r="O861" s="55"/>
      <c r="P861" s="55"/>
      <c r="Q861" s="55"/>
      <c r="R861" s="55"/>
      <c r="S861" s="55"/>
      <c r="T861" s="55"/>
      <c r="U861" s="56"/>
      <c r="V861" s="57"/>
      <c r="W861" s="57">
        <f>W859+V860</f>
        <v>0</v>
      </c>
      <c r="X861" s="58"/>
      <c r="Y861" s="57"/>
      <c r="Z861" s="57">
        <f>Z859+Y860</f>
        <v>0</v>
      </c>
      <c r="AA861" s="59"/>
      <c r="AB861" s="60">
        <f>IF(AA860=AA858,AB859+Y860,Y860)</f>
        <v>0</v>
      </c>
      <c r="AC861" s="57" t="str">
        <f>IF(AA860=AA862,"",AB861)</f>
        <v/>
      </c>
    </row>
    <row r="862" spans="1:29" ht="12.95" customHeight="1">
      <c r="A862" s="65"/>
      <c r="B862" s="52"/>
      <c r="C862" s="53"/>
      <c r="D862" s="81"/>
      <c r="E862" s="54"/>
      <c r="F862" s="53"/>
      <c r="G862" s="81"/>
      <c r="H862" s="54"/>
      <c r="I862" s="55"/>
      <c r="J862" s="55"/>
      <c r="K862" s="55"/>
      <c r="L862" s="55"/>
      <c r="M862" s="55"/>
      <c r="N862" s="55"/>
      <c r="O862" s="55">
        <f>I863-I861</f>
        <v>0</v>
      </c>
      <c r="P862" s="55">
        <f>L863-L861</f>
        <v>0</v>
      </c>
      <c r="Q862" s="55">
        <f>M863-M861</f>
        <v>0</v>
      </c>
      <c r="R862" s="55">
        <f>IF(ABS(N863-N861)&gt;180*60,ABS(N863-N861)-360*60,N863-N861)</f>
        <v>0</v>
      </c>
      <c r="S862" s="55">
        <f>IF(P862=0,PI()/2,ATAN(R862/P862))</f>
        <v>1.5707963267948966</v>
      </c>
      <c r="T862" s="55">
        <f>IF(O862=0,ABS(R862*COS((J861+J863)/2)),ABS(Q862/COS(S862)))</f>
        <v>0</v>
      </c>
      <c r="U862" s="66">
        <f>IF(O862+0.0000001&lt;0,S862*180/PI()+180,(IF(R862+0.0000001&lt;0,S862*180/PI()+360,S862*180/PI())))</f>
        <v>90</v>
      </c>
      <c r="V862" s="57">
        <f>T862*1.85532</f>
        <v>0</v>
      </c>
      <c r="W862" s="57"/>
      <c r="X862" s="67"/>
      <c r="Y862" s="57">
        <f>V862*(1+X862/100)</f>
        <v>0</v>
      </c>
      <c r="Z862" s="57"/>
      <c r="AA862" s="56" t="s">
        <v>54</v>
      </c>
      <c r="AB862" s="60"/>
      <c r="AC862" s="57"/>
    </row>
    <row r="863" spans="1:29" ht="12.95" customHeight="1">
      <c r="A863" s="51">
        <f t="shared" si="10"/>
        <v>429</v>
      </c>
      <c r="B863" s="52" t="s">
        <v>55</v>
      </c>
      <c r="C863" s="53"/>
      <c r="D863" s="81"/>
      <c r="E863" s="54"/>
      <c r="F863" s="53"/>
      <c r="G863" s="81"/>
      <c r="H863" s="54"/>
      <c r="I863" s="55">
        <f>IF(OR(C863&lt;0,D863&lt;0),C863-ABS(D863)/60,C863+ABS(D863)/60)</f>
        <v>0</v>
      </c>
      <c r="J863" s="55">
        <f>I863*PI()/180</f>
        <v>0</v>
      </c>
      <c r="K863" s="55">
        <f>SIN(J863)</f>
        <v>0</v>
      </c>
      <c r="L863" s="55">
        <f>3437.747*(LN(TAN(PI()/4+J863/2))-EE*K863-(EE^2)*(K863^3)/3)</f>
        <v>-3.8166658722360578E-13</v>
      </c>
      <c r="M863" s="55">
        <f>AA*(1-1/4*EE-3/64*EE^2-5/256*EE^3)*J863-AA*(3/8*EE+3/32*EE^2+45/1024*EE^3)*SIN(2*J863)+AA*(15/256*EE^2+45/1024*EE^3)*SIN(4*J863)</f>
        <v>0</v>
      </c>
      <c r="N863" s="55">
        <f>IF(OR(F863&lt;0,G863&lt;0),60*F863-ABS(G863),60*F863+ABS(G863))</f>
        <v>0</v>
      </c>
      <c r="O863" s="55"/>
      <c r="P863" s="55"/>
      <c r="Q863" s="55"/>
      <c r="R863" s="55"/>
      <c r="S863" s="55"/>
      <c r="T863" s="55"/>
      <c r="U863" s="56"/>
      <c r="V863" s="57"/>
      <c r="W863" s="57">
        <f>W861+V862</f>
        <v>0</v>
      </c>
      <c r="X863" s="58"/>
      <c r="Y863" s="57"/>
      <c r="Z863" s="57">
        <f>Z861+Y862</f>
        <v>0</v>
      </c>
      <c r="AA863" s="59"/>
      <c r="AB863" s="60">
        <f>IF(AA862=AA860,AB861+Y862,Y862)</f>
        <v>0</v>
      </c>
      <c r="AC863" s="57" t="str">
        <f>IF(AA862=AA864,"",AB863)</f>
        <v/>
      </c>
    </row>
    <row r="864" spans="1:29" ht="12.95" customHeight="1">
      <c r="A864" s="65"/>
      <c r="B864" s="52"/>
      <c r="C864" s="53"/>
      <c r="D864" s="81"/>
      <c r="E864" s="54"/>
      <c r="F864" s="53"/>
      <c r="G864" s="81"/>
      <c r="H864" s="54"/>
      <c r="I864" s="55"/>
      <c r="J864" s="55"/>
      <c r="K864" s="55"/>
      <c r="L864" s="55"/>
      <c r="M864" s="55"/>
      <c r="N864" s="55"/>
      <c r="O864" s="55">
        <f>I865-I863</f>
        <v>0</v>
      </c>
      <c r="P864" s="55">
        <f>L865-L863</f>
        <v>0</v>
      </c>
      <c r="Q864" s="55">
        <f>M865-M863</f>
        <v>0</v>
      </c>
      <c r="R864" s="55">
        <f>IF(ABS(N865-N863)&gt;180*60,ABS(N865-N863)-360*60,N865-N863)</f>
        <v>0</v>
      </c>
      <c r="S864" s="55">
        <f>IF(P864=0,PI()/2,ATAN(R864/P864))</f>
        <v>1.5707963267948966</v>
      </c>
      <c r="T864" s="55">
        <f>IF(O864=0,ABS(R864*COS((J863+J865)/2)),ABS(Q864/COS(S864)))</f>
        <v>0</v>
      </c>
      <c r="U864" s="66">
        <f>IF(O864+0.0000001&lt;0,S864*180/PI()+180,(IF(R864+0.0000001&lt;0,S864*180/PI()+360,S864*180/PI())))</f>
        <v>90</v>
      </c>
      <c r="V864" s="57">
        <f>T864*1.85532</f>
        <v>0</v>
      </c>
      <c r="W864" s="57"/>
      <c r="X864" s="67"/>
      <c r="Y864" s="57">
        <f>V864*(1+X864/100)</f>
        <v>0</v>
      </c>
      <c r="Z864" s="57"/>
      <c r="AA864" s="56" t="s">
        <v>54</v>
      </c>
      <c r="AB864" s="60"/>
      <c r="AC864" s="57"/>
    </row>
    <row r="865" spans="1:29" ht="12.95" customHeight="1">
      <c r="A865" s="51">
        <f t="shared" ref="A865:A927" si="11">A863+1</f>
        <v>430</v>
      </c>
      <c r="B865" s="52" t="s">
        <v>55</v>
      </c>
      <c r="C865" s="53"/>
      <c r="D865" s="81"/>
      <c r="E865" s="54"/>
      <c r="F865" s="53"/>
      <c r="G865" s="81"/>
      <c r="H865" s="54"/>
      <c r="I865" s="55">
        <f>IF(OR(C865&lt;0,D865&lt;0),C865-ABS(D865)/60,C865+ABS(D865)/60)</f>
        <v>0</v>
      </c>
      <c r="J865" s="55">
        <f>I865*PI()/180</f>
        <v>0</v>
      </c>
      <c r="K865" s="55">
        <f>SIN(J865)</f>
        <v>0</v>
      </c>
      <c r="L865" s="55">
        <f>3437.747*(LN(TAN(PI()/4+J865/2))-EE*K865-(EE^2)*(K865^3)/3)</f>
        <v>-3.8166658722360578E-13</v>
      </c>
      <c r="M865" s="55">
        <f>AA*(1-1/4*EE-3/64*EE^2-5/256*EE^3)*J865-AA*(3/8*EE+3/32*EE^2+45/1024*EE^3)*SIN(2*J865)+AA*(15/256*EE^2+45/1024*EE^3)*SIN(4*J865)</f>
        <v>0</v>
      </c>
      <c r="N865" s="55">
        <f>IF(OR(F865&lt;0,G865&lt;0),60*F865-ABS(G865),60*F865+ABS(G865))</f>
        <v>0</v>
      </c>
      <c r="O865" s="55"/>
      <c r="P865" s="55"/>
      <c r="Q865" s="55"/>
      <c r="R865" s="55"/>
      <c r="S865" s="55"/>
      <c r="T865" s="55"/>
      <c r="U865" s="56"/>
      <c r="V865" s="57"/>
      <c r="W865" s="57">
        <f>W863+V864</f>
        <v>0</v>
      </c>
      <c r="X865" s="58"/>
      <c r="Y865" s="57"/>
      <c r="Z865" s="57">
        <f>Z863+Y864</f>
        <v>0</v>
      </c>
      <c r="AA865" s="59"/>
      <c r="AB865" s="60">
        <f>IF(AA864=AA862,AB863+Y864,Y864)</f>
        <v>0</v>
      </c>
      <c r="AC865" s="57" t="str">
        <f>IF(AA864=AA866,"",AB865)</f>
        <v/>
      </c>
    </row>
    <row r="866" spans="1:29" ht="12.95" customHeight="1">
      <c r="A866" s="65"/>
      <c r="B866" s="52"/>
      <c r="C866" s="53"/>
      <c r="D866" s="81"/>
      <c r="E866" s="54"/>
      <c r="F866" s="53"/>
      <c r="G866" s="81"/>
      <c r="H866" s="54"/>
      <c r="I866" s="55"/>
      <c r="J866" s="55"/>
      <c r="K866" s="55"/>
      <c r="L866" s="55"/>
      <c r="M866" s="55"/>
      <c r="N866" s="55"/>
      <c r="O866" s="55">
        <f>I867-I865</f>
        <v>0</v>
      </c>
      <c r="P866" s="55">
        <f>L867-L865</f>
        <v>0</v>
      </c>
      <c r="Q866" s="55">
        <f>M867-M865</f>
        <v>0</v>
      </c>
      <c r="R866" s="55">
        <f>IF(ABS(N867-N865)&gt;180*60,ABS(N867-N865)-360*60,N867-N865)</f>
        <v>0</v>
      </c>
      <c r="S866" s="55">
        <f>IF(P866=0,PI()/2,ATAN(R866/P866))</f>
        <v>1.5707963267948966</v>
      </c>
      <c r="T866" s="55">
        <f>IF(O866=0,ABS(R866*COS((J865+J867)/2)),ABS(Q866/COS(S866)))</f>
        <v>0</v>
      </c>
      <c r="U866" s="66">
        <f>IF(O866+0.0000001&lt;0,S866*180/PI()+180,(IF(R866+0.0000001&lt;0,S866*180/PI()+360,S866*180/PI())))</f>
        <v>90</v>
      </c>
      <c r="V866" s="57">
        <f>T866*1.85532</f>
        <v>0</v>
      </c>
      <c r="W866" s="57"/>
      <c r="X866" s="67"/>
      <c r="Y866" s="57">
        <f>V866*(1+X866/100)</f>
        <v>0</v>
      </c>
      <c r="Z866" s="57"/>
      <c r="AA866" s="56" t="s">
        <v>54</v>
      </c>
      <c r="AB866" s="60"/>
      <c r="AC866" s="57"/>
    </row>
    <row r="867" spans="1:29" ht="12.95" customHeight="1">
      <c r="A867" s="51">
        <f t="shared" si="11"/>
        <v>431</v>
      </c>
      <c r="B867" s="52" t="s">
        <v>55</v>
      </c>
      <c r="C867" s="53"/>
      <c r="D867" s="81"/>
      <c r="E867" s="54"/>
      <c r="F867" s="53"/>
      <c r="G867" s="81"/>
      <c r="H867" s="54"/>
      <c r="I867" s="55">
        <f>IF(OR(C867&lt;0,D867&lt;0),C867-ABS(D867)/60,C867+ABS(D867)/60)</f>
        <v>0</v>
      </c>
      <c r="J867" s="55">
        <f>I867*PI()/180</f>
        <v>0</v>
      </c>
      <c r="K867" s="55">
        <f>SIN(J867)</f>
        <v>0</v>
      </c>
      <c r="L867" s="55">
        <f>3437.747*(LN(TAN(PI()/4+J867/2))-EE*K867-(EE^2)*(K867^3)/3)</f>
        <v>-3.8166658722360578E-13</v>
      </c>
      <c r="M867" s="55">
        <f>AA*(1-1/4*EE-3/64*EE^2-5/256*EE^3)*J867-AA*(3/8*EE+3/32*EE^2+45/1024*EE^3)*SIN(2*J867)+AA*(15/256*EE^2+45/1024*EE^3)*SIN(4*J867)</f>
        <v>0</v>
      </c>
      <c r="N867" s="55">
        <f>IF(OR(F867&lt;0,G867&lt;0),60*F867-ABS(G867),60*F867+ABS(G867))</f>
        <v>0</v>
      </c>
      <c r="O867" s="55"/>
      <c r="P867" s="55"/>
      <c r="Q867" s="55"/>
      <c r="R867" s="55"/>
      <c r="S867" s="55"/>
      <c r="T867" s="55"/>
      <c r="U867" s="56"/>
      <c r="V867" s="57"/>
      <c r="W867" s="57">
        <f>W865+V866</f>
        <v>0</v>
      </c>
      <c r="X867" s="58"/>
      <c r="Y867" s="57"/>
      <c r="Z867" s="57">
        <f>Z865+Y866</f>
        <v>0</v>
      </c>
      <c r="AA867" s="59"/>
      <c r="AB867" s="60">
        <f>IF(AA866=AA864,AB865+Y866,Y866)</f>
        <v>0</v>
      </c>
      <c r="AC867" s="57" t="str">
        <f>IF(AA866=AA868,"",AB867)</f>
        <v/>
      </c>
    </row>
    <row r="868" spans="1:29" ht="12.95" customHeight="1">
      <c r="A868" s="65"/>
      <c r="B868" s="52"/>
      <c r="C868" s="53"/>
      <c r="D868" s="81"/>
      <c r="E868" s="54"/>
      <c r="F868" s="53"/>
      <c r="G868" s="81"/>
      <c r="H868" s="54"/>
      <c r="I868" s="55"/>
      <c r="J868" s="55"/>
      <c r="K868" s="55"/>
      <c r="L868" s="55"/>
      <c r="M868" s="55"/>
      <c r="N868" s="55"/>
      <c r="O868" s="55">
        <f>I869-I867</f>
        <v>0</v>
      </c>
      <c r="P868" s="55">
        <f>L869-L867</f>
        <v>0</v>
      </c>
      <c r="Q868" s="55">
        <f>M869-M867</f>
        <v>0</v>
      </c>
      <c r="R868" s="55">
        <f>IF(ABS(N869-N867)&gt;180*60,ABS(N869-N867)-360*60,N869-N867)</f>
        <v>0</v>
      </c>
      <c r="S868" s="55">
        <f>IF(P868=0,PI()/2,ATAN(R868/P868))</f>
        <v>1.5707963267948966</v>
      </c>
      <c r="T868" s="55">
        <f>IF(O868=0,ABS(R868*COS((J867+J869)/2)),ABS(Q868/COS(S868)))</f>
        <v>0</v>
      </c>
      <c r="U868" s="66">
        <f>IF(O868+0.0000001&lt;0,S868*180/PI()+180,(IF(R868+0.0000001&lt;0,S868*180/PI()+360,S868*180/PI())))</f>
        <v>90</v>
      </c>
      <c r="V868" s="57">
        <f>T868*1.85532</f>
        <v>0</v>
      </c>
      <c r="W868" s="57"/>
      <c r="X868" s="67"/>
      <c r="Y868" s="57">
        <f>V868*(1+X868/100)</f>
        <v>0</v>
      </c>
      <c r="Z868" s="57"/>
      <c r="AA868" s="56" t="s">
        <v>54</v>
      </c>
      <c r="AB868" s="60"/>
      <c r="AC868" s="57"/>
    </row>
    <row r="869" spans="1:29" ht="12.95" customHeight="1">
      <c r="A869" s="51">
        <f t="shared" si="11"/>
        <v>432</v>
      </c>
      <c r="B869" s="52" t="s">
        <v>55</v>
      </c>
      <c r="C869" s="53"/>
      <c r="D869" s="81"/>
      <c r="E869" s="54"/>
      <c r="F869" s="53"/>
      <c r="G869" s="81"/>
      <c r="H869" s="54"/>
      <c r="I869" s="55">
        <f>IF(OR(C869&lt;0,D869&lt;0),C869-ABS(D869)/60,C869+ABS(D869)/60)</f>
        <v>0</v>
      </c>
      <c r="J869" s="55">
        <f>I869*PI()/180</f>
        <v>0</v>
      </c>
      <c r="K869" s="55">
        <f>SIN(J869)</f>
        <v>0</v>
      </c>
      <c r="L869" s="55">
        <f>3437.747*(LN(TAN(PI()/4+J869/2))-EE*K869-(EE^2)*(K869^3)/3)</f>
        <v>-3.8166658722360578E-13</v>
      </c>
      <c r="M869" s="55">
        <f>AA*(1-1/4*EE-3/64*EE^2-5/256*EE^3)*J869-AA*(3/8*EE+3/32*EE^2+45/1024*EE^3)*SIN(2*J869)+AA*(15/256*EE^2+45/1024*EE^3)*SIN(4*J869)</f>
        <v>0</v>
      </c>
      <c r="N869" s="55">
        <f>IF(OR(F869&lt;0,G869&lt;0),60*F869-ABS(G869),60*F869+ABS(G869))</f>
        <v>0</v>
      </c>
      <c r="O869" s="55"/>
      <c r="P869" s="55"/>
      <c r="Q869" s="55"/>
      <c r="R869" s="55"/>
      <c r="S869" s="55"/>
      <c r="T869" s="55"/>
      <c r="U869" s="56"/>
      <c r="V869" s="57"/>
      <c r="W869" s="57">
        <f>W867+V868</f>
        <v>0</v>
      </c>
      <c r="X869" s="58"/>
      <c r="Y869" s="57"/>
      <c r="Z869" s="57">
        <f>Z867+Y868</f>
        <v>0</v>
      </c>
      <c r="AA869" s="59"/>
      <c r="AB869" s="60">
        <f>IF(AA868=AA866,AB867+Y868,Y868)</f>
        <v>0</v>
      </c>
      <c r="AC869" s="57" t="str">
        <f>IF(AA868=AA870,"",AB869)</f>
        <v/>
      </c>
    </row>
    <row r="870" spans="1:29" ht="12.95" customHeight="1">
      <c r="A870" s="65"/>
      <c r="B870" s="52"/>
      <c r="C870" s="53"/>
      <c r="D870" s="81"/>
      <c r="E870" s="54"/>
      <c r="F870" s="53"/>
      <c r="G870" s="81"/>
      <c r="H870" s="54"/>
      <c r="I870" s="55"/>
      <c r="J870" s="55"/>
      <c r="K870" s="55"/>
      <c r="L870" s="55"/>
      <c r="M870" s="55"/>
      <c r="N870" s="55"/>
      <c r="O870" s="55">
        <f>I871-I869</f>
        <v>0</v>
      </c>
      <c r="P870" s="55">
        <f>L871-L869</f>
        <v>0</v>
      </c>
      <c r="Q870" s="55">
        <f>M871-M869</f>
        <v>0</v>
      </c>
      <c r="R870" s="55">
        <f>IF(ABS(N871-N869)&gt;180*60,ABS(N871-N869)-360*60,N871-N869)</f>
        <v>0</v>
      </c>
      <c r="S870" s="55">
        <f>IF(P870=0,PI()/2,ATAN(R870/P870))</f>
        <v>1.5707963267948966</v>
      </c>
      <c r="T870" s="55">
        <f>IF(O870=0,ABS(R870*COS((J869+J871)/2)),ABS(Q870/COS(S870)))</f>
        <v>0</v>
      </c>
      <c r="U870" s="66">
        <f>IF(O870+0.0000001&lt;0,S870*180/PI()+180,(IF(R870+0.0000001&lt;0,S870*180/PI()+360,S870*180/PI())))</f>
        <v>90</v>
      </c>
      <c r="V870" s="57">
        <f>T870*1.85532</f>
        <v>0</v>
      </c>
      <c r="W870" s="57"/>
      <c r="X870" s="67"/>
      <c r="Y870" s="57">
        <f>V870*(1+X870/100)</f>
        <v>0</v>
      </c>
      <c r="Z870" s="57"/>
      <c r="AA870" s="56" t="s">
        <v>54</v>
      </c>
      <c r="AB870" s="60"/>
      <c r="AC870" s="57"/>
    </row>
    <row r="871" spans="1:29" ht="12.95" customHeight="1">
      <c r="A871" s="51">
        <f t="shared" si="11"/>
        <v>433</v>
      </c>
      <c r="B871" s="52" t="s">
        <v>55</v>
      </c>
      <c r="C871" s="53"/>
      <c r="D871" s="81"/>
      <c r="E871" s="54"/>
      <c r="F871" s="53"/>
      <c r="G871" s="81"/>
      <c r="H871" s="54"/>
      <c r="I871" s="55">
        <f>IF(OR(C871&lt;0,D871&lt;0),C871-ABS(D871)/60,C871+ABS(D871)/60)</f>
        <v>0</v>
      </c>
      <c r="J871" s="55">
        <f>I871*PI()/180</f>
        <v>0</v>
      </c>
      <c r="K871" s="55">
        <f>SIN(J871)</f>
        <v>0</v>
      </c>
      <c r="L871" s="55">
        <f>3437.747*(LN(TAN(PI()/4+J871/2))-EE*K871-(EE^2)*(K871^3)/3)</f>
        <v>-3.8166658722360578E-13</v>
      </c>
      <c r="M871" s="55">
        <f>AA*(1-1/4*EE-3/64*EE^2-5/256*EE^3)*J871-AA*(3/8*EE+3/32*EE^2+45/1024*EE^3)*SIN(2*J871)+AA*(15/256*EE^2+45/1024*EE^3)*SIN(4*J871)</f>
        <v>0</v>
      </c>
      <c r="N871" s="55">
        <f>IF(OR(F871&lt;0,G871&lt;0),60*F871-ABS(G871),60*F871+ABS(G871))</f>
        <v>0</v>
      </c>
      <c r="O871" s="55"/>
      <c r="P871" s="55"/>
      <c r="Q871" s="55"/>
      <c r="R871" s="55"/>
      <c r="S871" s="55"/>
      <c r="T871" s="55"/>
      <c r="U871" s="56"/>
      <c r="V871" s="57"/>
      <c r="W871" s="57">
        <f>W869+V870</f>
        <v>0</v>
      </c>
      <c r="X871" s="58"/>
      <c r="Y871" s="57"/>
      <c r="Z871" s="57">
        <f>Z869+Y870</f>
        <v>0</v>
      </c>
      <c r="AA871" s="59"/>
      <c r="AB871" s="60">
        <f>IF(AA870=AA868,AB869+Y870,Y870)</f>
        <v>0</v>
      </c>
      <c r="AC871" s="57" t="str">
        <f>IF(AA870=AA872,"",AB871)</f>
        <v/>
      </c>
    </row>
    <row r="872" spans="1:29" ht="12.95" customHeight="1">
      <c r="A872" s="65"/>
      <c r="B872" s="52"/>
      <c r="C872" s="53"/>
      <c r="D872" s="81"/>
      <c r="E872" s="54"/>
      <c r="F872" s="53"/>
      <c r="G872" s="81"/>
      <c r="H872" s="54"/>
      <c r="I872" s="55"/>
      <c r="J872" s="55"/>
      <c r="K872" s="55"/>
      <c r="L872" s="55"/>
      <c r="M872" s="55"/>
      <c r="N872" s="55"/>
      <c r="O872" s="55">
        <f>I873-I871</f>
        <v>0</v>
      </c>
      <c r="P872" s="55">
        <f>L873-L871</f>
        <v>0</v>
      </c>
      <c r="Q872" s="55">
        <f>M873-M871</f>
        <v>0</v>
      </c>
      <c r="R872" s="55">
        <f>IF(ABS(N873-N871)&gt;180*60,ABS(N873-N871)-360*60,N873-N871)</f>
        <v>0</v>
      </c>
      <c r="S872" s="55">
        <f>IF(P872=0,PI()/2,ATAN(R872/P872))</f>
        <v>1.5707963267948966</v>
      </c>
      <c r="T872" s="55">
        <f>IF(O872=0,ABS(R872*COS((J871+J873)/2)),ABS(Q872/COS(S872)))</f>
        <v>0</v>
      </c>
      <c r="U872" s="66">
        <f>IF(O872+0.0000001&lt;0,S872*180/PI()+180,(IF(R872+0.0000001&lt;0,S872*180/PI()+360,S872*180/PI())))</f>
        <v>90</v>
      </c>
      <c r="V872" s="57">
        <f>T872*1.85532</f>
        <v>0</v>
      </c>
      <c r="W872" s="57"/>
      <c r="X872" s="67"/>
      <c r="Y872" s="57">
        <f>V872*(1+X872/100)</f>
        <v>0</v>
      </c>
      <c r="Z872" s="57"/>
      <c r="AA872" s="56" t="s">
        <v>54</v>
      </c>
      <c r="AB872" s="60"/>
      <c r="AC872" s="57"/>
    </row>
    <row r="873" spans="1:29" ht="12.95" customHeight="1">
      <c r="A873" s="51">
        <f t="shared" si="11"/>
        <v>434</v>
      </c>
      <c r="B873" s="52" t="s">
        <v>55</v>
      </c>
      <c r="C873" s="53"/>
      <c r="D873" s="81"/>
      <c r="E873" s="54"/>
      <c r="F873" s="53"/>
      <c r="G873" s="81"/>
      <c r="H873" s="54"/>
      <c r="I873" s="55">
        <f>IF(OR(C873&lt;0,D873&lt;0),C873-ABS(D873)/60,C873+ABS(D873)/60)</f>
        <v>0</v>
      </c>
      <c r="J873" s="55">
        <f>I873*PI()/180</f>
        <v>0</v>
      </c>
      <c r="K873" s="55">
        <f>SIN(J873)</f>
        <v>0</v>
      </c>
      <c r="L873" s="55">
        <f>3437.747*(LN(TAN(PI()/4+J873/2))-EE*K873-(EE^2)*(K873^3)/3)</f>
        <v>-3.8166658722360578E-13</v>
      </c>
      <c r="M873" s="55">
        <f>AA*(1-1/4*EE-3/64*EE^2-5/256*EE^3)*J873-AA*(3/8*EE+3/32*EE^2+45/1024*EE^3)*SIN(2*J873)+AA*(15/256*EE^2+45/1024*EE^3)*SIN(4*J873)</f>
        <v>0</v>
      </c>
      <c r="N873" s="55">
        <f>IF(OR(F873&lt;0,G873&lt;0),60*F873-ABS(G873),60*F873+ABS(G873))</f>
        <v>0</v>
      </c>
      <c r="O873" s="55"/>
      <c r="P873" s="55"/>
      <c r="Q873" s="55"/>
      <c r="R873" s="55"/>
      <c r="S873" s="55"/>
      <c r="T873" s="55"/>
      <c r="U873" s="56"/>
      <c r="V873" s="57"/>
      <c r="W873" s="57">
        <f>W871+V872</f>
        <v>0</v>
      </c>
      <c r="X873" s="58"/>
      <c r="Y873" s="57"/>
      <c r="Z873" s="57">
        <f>Z871+Y872</f>
        <v>0</v>
      </c>
      <c r="AA873" s="59"/>
      <c r="AB873" s="60">
        <f>IF(AA872=AA870,AB871+Y872,Y872)</f>
        <v>0</v>
      </c>
      <c r="AC873" s="57" t="str">
        <f>IF(AA872=AA874,"",AB873)</f>
        <v/>
      </c>
    </row>
    <row r="874" spans="1:29" ht="12.95" customHeight="1">
      <c r="A874" s="65"/>
      <c r="B874" s="52"/>
      <c r="C874" s="53"/>
      <c r="D874" s="81"/>
      <c r="E874" s="54"/>
      <c r="F874" s="53"/>
      <c r="G874" s="81"/>
      <c r="H874" s="54"/>
      <c r="I874" s="55"/>
      <c r="J874" s="55"/>
      <c r="K874" s="55"/>
      <c r="L874" s="55"/>
      <c r="M874" s="55"/>
      <c r="N874" s="55"/>
      <c r="O874" s="55">
        <f>I875-I873</f>
        <v>0</v>
      </c>
      <c r="P874" s="55">
        <f>L875-L873</f>
        <v>0</v>
      </c>
      <c r="Q874" s="55">
        <f>M875-M873</f>
        <v>0</v>
      </c>
      <c r="R874" s="55">
        <f>IF(ABS(N875-N873)&gt;180*60,ABS(N875-N873)-360*60,N875-N873)</f>
        <v>0</v>
      </c>
      <c r="S874" s="55">
        <f>IF(P874=0,PI()/2,ATAN(R874/P874))</f>
        <v>1.5707963267948966</v>
      </c>
      <c r="T874" s="55">
        <f>IF(O874=0,ABS(R874*COS((J873+J875)/2)),ABS(Q874/COS(S874)))</f>
        <v>0</v>
      </c>
      <c r="U874" s="66">
        <f>IF(O874+0.0000001&lt;0,S874*180/PI()+180,(IF(R874+0.0000001&lt;0,S874*180/PI()+360,S874*180/PI())))</f>
        <v>90</v>
      </c>
      <c r="V874" s="57">
        <f>T874*1.85532</f>
        <v>0</v>
      </c>
      <c r="W874" s="57"/>
      <c r="X874" s="67"/>
      <c r="Y874" s="57">
        <f>V874*(1+X874/100)</f>
        <v>0</v>
      </c>
      <c r="Z874" s="57"/>
      <c r="AA874" s="56" t="s">
        <v>54</v>
      </c>
      <c r="AB874" s="60"/>
      <c r="AC874" s="57"/>
    </row>
    <row r="875" spans="1:29" ht="12.95" customHeight="1">
      <c r="A875" s="51">
        <f t="shared" si="11"/>
        <v>435</v>
      </c>
      <c r="B875" s="52" t="s">
        <v>55</v>
      </c>
      <c r="C875" s="53"/>
      <c r="D875" s="81"/>
      <c r="E875" s="54"/>
      <c r="F875" s="53"/>
      <c r="G875" s="81"/>
      <c r="H875" s="54"/>
      <c r="I875" s="55">
        <f>IF(OR(C875&lt;0,D875&lt;0),C875-ABS(D875)/60,C875+ABS(D875)/60)</f>
        <v>0</v>
      </c>
      <c r="J875" s="55">
        <f>I875*PI()/180</f>
        <v>0</v>
      </c>
      <c r="K875" s="55">
        <f>SIN(J875)</f>
        <v>0</v>
      </c>
      <c r="L875" s="55">
        <f>3437.747*(LN(TAN(PI()/4+J875/2))-EE*K875-(EE^2)*(K875^3)/3)</f>
        <v>-3.8166658722360578E-13</v>
      </c>
      <c r="M875" s="55">
        <f>AA*(1-1/4*EE-3/64*EE^2-5/256*EE^3)*J875-AA*(3/8*EE+3/32*EE^2+45/1024*EE^3)*SIN(2*J875)+AA*(15/256*EE^2+45/1024*EE^3)*SIN(4*J875)</f>
        <v>0</v>
      </c>
      <c r="N875" s="55">
        <f>IF(OR(F875&lt;0,G875&lt;0),60*F875-ABS(G875),60*F875+ABS(G875))</f>
        <v>0</v>
      </c>
      <c r="O875" s="55"/>
      <c r="P875" s="55"/>
      <c r="Q875" s="55"/>
      <c r="R875" s="55"/>
      <c r="S875" s="55"/>
      <c r="T875" s="55"/>
      <c r="U875" s="56"/>
      <c r="V875" s="57"/>
      <c r="W875" s="57">
        <f>W873+V874</f>
        <v>0</v>
      </c>
      <c r="X875" s="58"/>
      <c r="Y875" s="57"/>
      <c r="Z875" s="57">
        <f>Z873+Y874</f>
        <v>0</v>
      </c>
      <c r="AA875" s="59"/>
      <c r="AB875" s="60">
        <f>IF(AA874=AA872,AB873+Y874,Y874)</f>
        <v>0</v>
      </c>
      <c r="AC875" s="57" t="str">
        <f>IF(AA874=AA876,"",AB875)</f>
        <v/>
      </c>
    </row>
    <row r="876" spans="1:29" ht="12.95" customHeight="1">
      <c r="A876" s="65"/>
      <c r="B876" s="52"/>
      <c r="C876" s="53"/>
      <c r="D876" s="81"/>
      <c r="E876" s="54"/>
      <c r="F876" s="53"/>
      <c r="G876" s="81"/>
      <c r="H876" s="54"/>
      <c r="I876" s="55"/>
      <c r="J876" s="55"/>
      <c r="K876" s="55"/>
      <c r="L876" s="55"/>
      <c r="M876" s="55"/>
      <c r="N876" s="55"/>
      <c r="O876" s="55">
        <f>I877-I875</f>
        <v>0</v>
      </c>
      <c r="P876" s="55">
        <f>L877-L875</f>
        <v>0</v>
      </c>
      <c r="Q876" s="55">
        <f>M877-M875</f>
        <v>0</v>
      </c>
      <c r="R876" s="55">
        <f>IF(ABS(N877-N875)&gt;180*60,ABS(N877-N875)-360*60,N877-N875)</f>
        <v>0</v>
      </c>
      <c r="S876" s="55">
        <f>IF(P876=0,PI()/2,ATAN(R876/P876))</f>
        <v>1.5707963267948966</v>
      </c>
      <c r="T876" s="55">
        <f>IF(O876=0,ABS(R876*COS((J875+J877)/2)),ABS(Q876/COS(S876)))</f>
        <v>0</v>
      </c>
      <c r="U876" s="66">
        <f>IF(O876+0.0000001&lt;0,S876*180/PI()+180,(IF(R876+0.0000001&lt;0,S876*180/PI()+360,S876*180/PI())))</f>
        <v>90</v>
      </c>
      <c r="V876" s="57">
        <f>T876*1.85532</f>
        <v>0</v>
      </c>
      <c r="W876" s="57"/>
      <c r="X876" s="67"/>
      <c r="Y876" s="57">
        <f>V876*(1+X876/100)</f>
        <v>0</v>
      </c>
      <c r="Z876" s="57"/>
      <c r="AA876" s="56" t="s">
        <v>54</v>
      </c>
      <c r="AB876" s="60"/>
      <c r="AC876" s="57"/>
    </row>
    <row r="877" spans="1:29" ht="12.95" customHeight="1">
      <c r="A877" s="51">
        <f t="shared" si="11"/>
        <v>436</v>
      </c>
      <c r="B877" s="52" t="s">
        <v>55</v>
      </c>
      <c r="C877" s="53"/>
      <c r="D877" s="81"/>
      <c r="E877" s="54"/>
      <c r="F877" s="53"/>
      <c r="G877" s="81"/>
      <c r="H877" s="54"/>
      <c r="I877" s="55">
        <f>IF(OR(C877&lt;0,D877&lt;0),C877-ABS(D877)/60,C877+ABS(D877)/60)</f>
        <v>0</v>
      </c>
      <c r="J877" s="55">
        <f>I877*PI()/180</f>
        <v>0</v>
      </c>
      <c r="K877" s="55">
        <f>SIN(J877)</f>
        <v>0</v>
      </c>
      <c r="L877" s="55">
        <f>3437.747*(LN(TAN(PI()/4+J877/2))-EE*K877-(EE^2)*(K877^3)/3)</f>
        <v>-3.8166658722360578E-13</v>
      </c>
      <c r="M877" s="55">
        <f>AA*(1-1/4*EE-3/64*EE^2-5/256*EE^3)*J877-AA*(3/8*EE+3/32*EE^2+45/1024*EE^3)*SIN(2*J877)+AA*(15/256*EE^2+45/1024*EE^3)*SIN(4*J877)</f>
        <v>0</v>
      </c>
      <c r="N877" s="55">
        <f>IF(OR(F877&lt;0,G877&lt;0),60*F877-ABS(G877),60*F877+ABS(G877))</f>
        <v>0</v>
      </c>
      <c r="O877" s="55"/>
      <c r="P877" s="55"/>
      <c r="Q877" s="55"/>
      <c r="R877" s="55"/>
      <c r="S877" s="55"/>
      <c r="T877" s="55"/>
      <c r="U877" s="56"/>
      <c r="V877" s="57"/>
      <c r="W877" s="57">
        <f>W875+V876</f>
        <v>0</v>
      </c>
      <c r="X877" s="58"/>
      <c r="Y877" s="57"/>
      <c r="Z877" s="57">
        <f>Z875+Y876</f>
        <v>0</v>
      </c>
      <c r="AA877" s="59"/>
      <c r="AB877" s="60">
        <f>IF(AA876=AA874,AB875+Y876,Y876)</f>
        <v>0</v>
      </c>
      <c r="AC877" s="57" t="str">
        <f>IF(AA876=AA878,"",AB877)</f>
        <v/>
      </c>
    </row>
    <row r="878" spans="1:29" ht="12.95" customHeight="1">
      <c r="A878" s="65"/>
      <c r="B878" s="52"/>
      <c r="C878" s="53"/>
      <c r="D878" s="81"/>
      <c r="E878" s="54"/>
      <c r="F878" s="53"/>
      <c r="G878" s="81"/>
      <c r="H878" s="54"/>
      <c r="I878" s="55"/>
      <c r="J878" s="55"/>
      <c r="K878" s="55"/>
      <c r="L878" s="55"/>
      <c r="M878" s="55"/>
      <c r="N878" s="55"/>
      <c r="O878" s="55">
        <f>I879-I877</f>
        <v>0</v>
      </c>
      <c r="P878" s="55">
        <f>L879-L877</f>
        <v>0</v>
      </c>
      <c r="Q878" s="55">
        <f>M879-M877</f>
        <v>0</v>
      </c>
      <c r="R878" s="55">
        <f>IF(ABS(N879-N877)&gt;180*60,ABS(N879-N877)-360*60,N879-N877)</f>
        <v>0</v>
      </c>
      <c r="S878" s="55">
        <f>IF(P878=0,PI()/2,ATAN(R878/P878))</f>
        <v>1.5707963267948966</v>
      </c>
      <c r="T878" s="55">
        <f>IF(O878=0,ABS(R878*COS((J877+J879)/2)),ABS(Q878/COS(S878)))</f>
        <v>0</v>
      </c>
      <c r="U878" s="66">
        <f>IF(O878+0.0000001&lt;0,S878*180/PI()+180,(IF(R878+0.0000001&lt;0,S878*180/PI()+360,S878*180/PI())))</f>
        <v>90</v>
      </c>
      <c r="V878" s="57">
        <f>T878*1.85532</f>
        <v>0</v>
      </c>
      <c r="W878" s="57"/>
      <c r="X878" s="67"/>
      <c r="Y878" s="57">
        <f>V878*(1+X878/100)</f>
        <v>0</v>
      </c>
      <c r="Z878" s="57"/>
      <c r="AA878" s="56" t="s">
        <v>54</v>
      </c>
      <c r="AB878" s="60"/>
      <c r="AC878" s="57"/>
    </row>
    <row r="879" spans="1:29" ht="12.95" customHeight="1">
      <c r="A879" s="51">
        <f t="shared" si="11"/>
        <v>437</v>
      </c>
      <c r="B879" s="52" t="s">
        <v>55</v>
      </c>
      <c r="C879" s="53"/>
      <c r="D879" s="81"/>
      <c r="E879" s="54"/>
      <c r="F879" s="53"/>
      <c r="G879" s="81"/>
      <c r="H879" s="54"/>
      <c r="I879" s="55">
        <f>IF(OR(C879&lt;0,D879&lt;0),C879-ABS(D879)/60,C879+ABS(D879)/60)</f>
        <v>0</v>
      </c>
      <c r="J879" s="55">
        <f>I879*PI()/180</f>
        <v>0</v>
      </c>
      <c r="K879" s="55">
        <f>SIN(J879)</f>
        <v>0</v>
      </c>
      <c r="L879" s="55">
        <f>3437.747*(LN(TAN(PI()/4+J879/2))-EE*K879-(EE^2)*(K879^3)/3)</f>
        <v>-3.8166658722360578E-13</v>
      </c>
      <c r="M879" s="55">
        <f>AA*(1-1/4*EE-3/64*EE^2-5/256*EE^3)*J879-AA*(3/8*EE+3/32*EE^2+45/1024*EE^3)*SIN(2*J879)+AA*(15/256*EE^2+45/1024*EE^3)*SIN(4*J879)</f>
        <v>0</v>
      </c>
      <c r="N879" s="55">
        <f>IF(OR(F879&lt;0,G879&lt;0),60*F879-ABS(G879),60*F879+ABS(G879))</f>
        <v>0</v>
      </c>
      <c r="O879" s="55"/>
      <c r="P879" s="55"/>
      <c r="Q879" s="55"/>
      <c r="R879" s="55"/>
      <c r="S879" s="55"/>
      <c r="T879" s="55"/>
      <c r="U879" s="56"/>
      <c r="V879" s="57"/>
      <c r="W879" s="57">
        <f>W877+V878</f>
        <v>0</v>
      </c>
      <c r="X879" s="58"/>
      <c r="Y879" s="57"/>
      <c r="Z879" s="57">
        <f>Z877+Y878</f>
        <v>0</v>
      </c>
      <c r="AA879" s="59"/>
      <c r="AB879" s="60">
        <f>IF(AA878=AA876,AB877+Y878,Y878)</f>
        <v>0</v>
      </c>
      <c r="AC879" s="57" t="str">
        <f>IF(AA878=AA880,"",AB879)</f>
        <v/>
      </c>
    </row>
    <row r="880" spans="1:29" ht="12.95" customHeight="1">
      <c r="A880" s="65"/>
      <c r="B880" s="52"/>
      <c r="C880" s="53"/>
      <c r="D880" s="81"/>
      <c r="E880" s="54"/>
      <c r="F880" s="53"/>
      <c r="G880" s="81"/>
      <c r="H880" s="54"/>
      <c r="I880" s="55"/>
      <c r="J880" s="55"/>
      <c r="K880" s="55"/>
      <c r="L880" s="55"/>
      <c r="M880" s="55"/>
      <c r="N880" s="55"/>
      <c r="O880" s="55">
        <f>I881-I879</f>
        <v>0</v>
      </c>
      <c r="P880" s="55">
        <f>L881-L879</f>
        <v>0</v>
      </c>
      <c r="Q880" s="55">
        <f>M881-M879</f>
        <v>0</v>
      </c>
      <c r="R880" s="55">
        <f>IF(ABS(N881-N879)&gt;180*60,ABS(N881-N879)-360*60,N881-N879)</f>
        <v>0</v>
      </c>
      <c r="S880" s="55">
        <f>IF(P880=0,PI()/2,ATAN(R880/P880))</f>
        <v>1.5707963267948966</v>
      </c>
      <c r="T880" s="55">
        <f>IF(O880=0,ABS(R880*COS((J879+J881)/2)),ABS(Q880/COS(S880)))</f>
        <v>0</v>
      </c>
      <c r="U880" s="66">
        <f>IF(O880+0.0000001&lt;0,S880*180/PI()+180,(IF(R880+0.0000001&lt;0,S880*180/PI()+360,S880*180/PI())))</f>
        <v>90</v>
      </c>
      <c r="V880" s="57">
        <f>T880*1.85532</f>
        <v>0</v>
      </c>
      <c r="W880" s="57"/>
      <c r="X880" s="67"/>
      <c r="Y880" s="57">
        <f>V880*(1+X880/100)</f>
        <v>0</v>
      </c>
      <c r="Z880" s="57"/>
      <c r="AA880" s="56" t="s">
        <v>54</v>
      </c>
      <c r="AB880" s="60"/>
      <c r="AC880" s="57"/>
    </row>
    <row r="881" spans="1:29" ht="12.95" customHeight="1">
      <c r="A881" s="51">
        <f t="shared" si="11"/>
        <v>438</v>
      </c>
      <c r="B881" s="52" t="s">
        <v>55</v>
      </c>
      <c r="C881" s="53"/>
      <c r="D881" s="81"/>
      <c r="E881" s="54"/>
      <c r="F881" s="53"/>
      <c r="G881" s="81"/>
      <c r="H881" s="54"/>
      <c r="I881" s="55">
        <f>IF(OR(C881&lt;0,D881&lt;0),C881-ABS(D881)/60,C881+ABS(D881)/60)</f>
        <v>0</v>
      </c>
      <c r="J881" s="55">
        <f>I881*PI()/180</f>
        <v>0</v>
      </c>
      <c r="K881" s="55">
        <f>SIN(J881)</f>
        <v>0</v>
      </c>
      <c r="L881" s="55">
        <f>3437.747*(LN(TAN(PI()/4+J881/2))-EE*K881-(EE^2)*(K881^3)/3)</f>
        <v>-3.8166658722360578E-13</v>
      </c>
      <c r="M881" s="55">
        <f>AA*(1-1/4*EE-3/64*EE^2-5/256*EE^3)*J881-AA*(3/8*EE+3/32*EE^2+45/1024*EE^3)*SIN(2*J881)+AA*(15/256*EE^2+45/1024*EE^3)*SIN(4*J881)</f>
        <v>0</v>
      </c>
      <c r="N881" s="55">
        <f>IF(OR(F881&lt;0,G881&lt;0),60*F881-ABS(G881),60*F881+ABS(G881))</f>
        <v>0</v>
      </c>
      <c r="O881" s="55"/>
      <c r="P881" s="55"/>
      <c r="Q881" s="55"/>
      <c r="R881" s="55"/>
      <c r="S881" s="55"/>
      <c r="T881" s="55"/>
      <c r="U881" s="56"/>
      <c r="V881" s="57"/>
      <c r="W881" s="57">
        <f>W879+V880</f>
        <v>0</v>
      </c>
      <c r="X881" s="58"/>
      <c r="Y881" s="57"/>
      <c r="Z881" s="57">
        <f>Z879+Y880</f>
        <v>0</v>
      </c>
      <c r="AA881" s="59"/>
      <c r="AB881" s="60">
        <f>IF(AA880=AA878,AB879+Y880,Y880)</f>
        <v>0</v>
      </c>
      <c r="AC881" s="57" t="str">
        <f>IF(AA880=AA882,"",AB881)</f>
        <v/>
      </c>
    </row>
    <row r="882" spans="1:29" ht="12.95" customHeight="1">
      <c r="A882" s="65"/>
      <c r="B882" s="52"/>
      <c r="C882" s="53"/>
      <c r="D882" s="81"/>
      <c r="E882" s="54"/>
      <c r="F882" s="53"/>
      <c r="G882" s="81"/>
      <c r="H882" s="54"/>
      <c r="I882" s="55"/>
      <c r="J882" s="55"/>
      <c r="K882" s="55"/>
      <c r="L882" s="55"/>
      <c r="M882" s="55"/>
      <c r="N882" s="55"/>
      <c r="O882" s="55">
        <f>I883-I881</f>
        <v>0</v>
      </c>
      <c r="P882" s="55">
        <f>L883-L881</f>
        <v>0</v>
      </c>
      <c r="Q882" s="55">
        <f>M883-M881</f>
        <v>0</v>
      </c>
      <c r="R882" s="55">
        <f>IF(ABS(N883-N881)&gt;180*60,ABS(N883-N881)-360*60,N883-N881)</f>
        <v>0</v>
      </c>
      <c r="S882" s="55">
        <f>IF(P882=0,PI()/2,ATAN(R882/P882))</f>
        <v>1.5707963267948966</v>
      </c>
      <c r="T882" s="55">
        <f>IF(O882=0,ABS(R882*COS((J881+J883)/2)),ABS(Q882/COS(S882)))</f>
        <v>0</v>
      </c>
      <c r="U882" s="66">
        <f>IF(O882+0.0000001&lt;0,S882*180/PI()+180,(IF(R882+0.0000001&lt;0,S882*180/PI()+360,S882*180/PI())))</f>
        <v>90</v>
      </c>
      <c r="V882" s="57">
        <f>T882*1.85532</f>
        <v>0</v>
      </c>
      <c r="W882" s="57"/>
      <c r="X882" s="67"/>
      <c r="Y882" s="57">
        <f>V882*(1+X882/100)</f>
        <v>0</v>
      </c>
      <c r="Z882" s="57"/>
      <c r="AA882" s="56" t="s">
        <v>54</v>
      </c>
      <c r="AB882" s="60"/>
      <c r="AC882" s="57"/>
    </row>
    <row r="883" spans="1:29" ht="12.95" customHeight="1">
      <c r="A883" s="51">
        <f t="shared" si="11"/>
        <v>439</v>
      </c>
      <c r="B883" s="52" t="s">
        <v>55</v>
      </c>
      <c r="C883" s="53"/>
      <c r="D883" s="81"/>
      <c r="E883" s="54"/>
      <c r="F883" s="53"/>
      <c r="G883" s="81"/>
      <c r="H883" s="54"/>
      <c r="I883" s="55">
        <f>IF(OR(C883&lt;0,D883&lt;0),C883-ABS(D883)/60,C883+ABS(D883)/60)</f>
        <v>0</v>
      </c>
      <c r="J883" s="55">
        <f>I883*PI()/180</f>
        <v>0</v>
      </c>
      <c r="K883" s="55">
        <f>SIN(J883)</f>
        <v>0</v>
      </c>
      <c r="L883" s="55">
        <f>3437.747*(LN(TAN(PI()/4+J883/2))-EE*K883-(EE^2)*(K883^3)/3)</f>
        <v>-3.8166658722360578E-13</v>
      </c>
      <c r="M883" s="55">
        <f>AA*(1-1/4*EE-3/64*EE^2-5/256*EE^3)*J883-AA*(3/8*EE+3/32*EE^2+45/1024*EE^3)*SIN(2*J883)+AA*(15/256*EE^2+45/1024*EE^3)*SIN(4*J883)</f>
        <v>0</v>
      </c>
      <c r="N883" s="55">
        <f>IF(OR(F883&lt;0,G883&lt;0),60*F883-ABS(G883),60*F883+ABS(G883))</f>
        <v>0</v>
      </c>
      <c r="O883" s="55"/>
      <c r="P883" s="55"/>
      <c r="Q883" s="55"/>
      <c r="R883" s="55"/>
      <c r="S883" s="55"/>
      <c r="T883" s="55"/>
      <c r="U883" s="56"/>
      <c r="V883" s="57"/>
      <c r="W883" s="57">
        <f>W881+V882</f>
        <v>0</v>
      </c>
      <c r="X883" s="58"/>
      <c r="Y883" s="57"/>
      <c r="Z883" s="57">
        <f>Z881+Y882</f>
        <v>0</v>
      </c>
      <c r="AA883" s="59"/>
      <c r="AB883" s="60">
        <f>IF(AA882=AA880,AB881+Y882,Y882)</f>
        <v>0</v>
      </c>
      <c r="AC883" s="57" t="str">
        <f>IF(AA882=AA884,"",AB883)</f>
        <v/>
      </c>
    </row>
    <row r="884" spans="1:29" ht="12.95" customHeight="1">
      <c r="A884" s="65"/>
      <c r="B884" s="52"/>
      <c r="C884" s="53"/>
      <c r="D884" s="81"/>
      <c r="E884" s="54"/>
      <c r="F884" s="53"/>
      <c r="G884" s="81"/>
      <c r="H884" s="54"/>
      <c r="I884" s="55"/>
      <c r="J884" s="55"/>
      <c r="K884" s="55"/>
      <c r="L884" s="55"/>
      <c r="M884" s="55"/>
      <c r="N884" s="55"/>
      <c r="O884" s="55">
        <f>I885-I883</f>
        <v>0</v>
      </c>
      <c r="P884" s="55">
        <f>L885-L883</f>
        <v>0</v>
      </c>
      <c r="Q884" s="55">
        <f>M885-M883</f>
        <v>0</v>
      </c>
      <c r="R884" s="55">
        <f>IF(ABS(N885-N883)&gt;180*60,ABS(N885-N883)-360*60,N885-N883)</f>
        <v>0</v>
      </c>
      <c r="S884" s="55">
        <f>IF(P884=0,PI()/2,ATAN(R884/P884))</f>
        <v>1.5707963267948966</v>
      </c>
      <c r="T884" s="55">
        <f>IF(O884=0,ABS(R884*COS((J883+J885)/2)),ABS(Q884/COS(S884)))</f>
        <v>0</v>
      </c>
      <c r="U884" s="66">
        <f>IF(O884+0.0000001&lt;0,S884*180/PI()+180,(IF(R884+0.0000001&lt;0,S884*180/PI()+360,S884*180/PI())))</f>
        <v>90</v>
      </c>
      <c r="V884" s="57">
        <f>T884*1.85532</f>
        <v>0</v>
      </c>
      <c r="W884" s="57"/>
      <c r="X884" s="67"/>
      <c r="Y884" s="57">
        <f>V884*(1+X884/100)</f>
        <v>0</v>
      </c>
      <c r="Z884" s="57"/>
      <c r="AA884" s="56" t="s">
        <v>54</v>
      </c>
      <c r="AB884" s="60"/>
      <c r="AC884" s="57"/>
    </row>
    <row r="885" spans="1:29" ht="12.95" customHeight="1">
      <c r="A885" s="51">
        <f t="shared" si="11"/>
        <v>440</v>
      </c>
      <c r="B885" s="52" t="s">
        <v>55</v>
      </c>
      <c r="C885" s="53"/>
      <c r="D885" s="81"/>
      <c r="E885" s="54"/>
      <c r="F885" s="53"/>
      <c r="G885" s="81"/>
      <c r="H885" s="54"/>
      <c r="I885" s="55">
        <f>IF(OR(C885&lt;0,D885&lt;0),C885-ABS(D885)/60,C885+ABS(D885)/60)</f>
        <v>0</v>
      </c>
      <c r="J885" s="55">
        <f>I885*PI()/180</f>
        <v>0</v>
      </c>
      <c r="K885" s="55">
        <f>SIN(J885)</f>
        <v>0</v>
      </c>
      <c r="L885" s="55">
        <f>3437.747*(LN(TAN(PI()/4+J885/2))-EE*K885-(EE^2)*(K885^3)/3)</f>
        <v>-3.8166658722360578E-13</v>
      </c>
      <c r="M885" s="55">
        <f>AA*(1-1/4*EE-3/64*EE^2-5/256*EE^3)*J885-AA*(3/8*EE+3/32*EE^2+45/1024*EE^3)*SIN(2*J885)+AA*(15/256*EE^2+45/1024*EE^3)*SIN(4*J885)</f>
        <v>0</v>
      </c>
      <c r="N885" s="55">
        <f>IF(OR(F885&lt;0,G885&lt;0),60*F885-ABS(G885),60*F885+ABS(G885))</f>
        <v>0</v>
      </c>
      <c r="O885" s="55"/>
      <c r="P885" s="55"/>
      <c r="Q885" s="55"/>
      <c r="R885" s="55"/>
      <c r="S885" s="55"/>
      <c r="T885" s="55"/>
      <c r="U885" s="56"/>
      <c r="V885" s="57"/>
      <c r="W885" s="57">
        <f>W883+V884</f>
        <v>0</v>
      </c>
      <c r="X885" s="58"/>
      <c r="Y885" s="57"/>
      <c r="Z885" s="57">
        <f>Z883+Y884</f>
        <v>0</v>
      </c>
      <c r="AA885" s="59"/>
      <c r="AB885" s="60">
        <f>IF(AA884=AA882,AB883+Y884,Y884)</f>
        <v>0</v>
      </c>
      <c r="AC885" s="57" t="str">
        <f>IF(AA884=AA886,"",AB885)</f>
        <v/>
      </c>
    </row>
    <row r="886" spans="1:29" ht="12.95" customHeight="1">
      <c r="A886" s="65"/>
      <c r="B886" s="52"/>
      <c r="C886" s="53"/>
      <c r="D886" s="81"/>
      <c r="E886" s="54"/>
      <c r="F886" s="53"/>
      <c r="G886" s="81"/>
      <c r="H886" s="54"/>
      <c r="I886" s="55"/>
      <c r="J886" s="55"/>
      <c r="K886" s="55"/>
      <c r="L886" s="55"/>
      <c r="M886" s="55"/>
      <c r="N886" s="55"/>
      <c r="O886" s="55">
        <f>I887-I885</f>
        <v>0</v>
      </c>
      <c r="P886" s="55">
        <f>L887-L885</f>
        <v>0</v>
      </c>
      <c r="Q886" s="55">
        <f>M887-M885</f>
        <v>0</v>
      </c>
      <c r="R886" s="55">
        <f>IF(ABS(N887-N885)&gt;180*60,ABS(N887-N885)-360*60,N887-N885)</f>
        <v>0</v>
      </c>
      <c r="S886" s="55">
        <f>IF(P886=0,PI()/2,ATAN(R886/P886))</f>
        <v>1.5707963267948966</v>
      </c>
      <c r="T886" s="55">
        <f>IF(O886=0,ABS(R886*COS((J885+J887)/2)),ABS(Q886/COS(S886)))</f>
        <v>0</v>
      </c>
      <c r="U886" s="66">
        <f>IF(O886+0.0000001&lt;0,S886*180/PI()+180,(IF(R886+0.0000001&lt;0,S886*180/PI()+360,S886*180/PI())))</f>
        <v>90</v>
      </c>
      <c r="V886" s="57">
        <f>T886*1.85532</f>
        <v>0</v>
      </c>
      <c r="W886" s="57"/>
      <c r="X886" s="67"/>
      <c r="Y886" s="57">
        <f>V886*(1+X886/100)</f>
        <v>0</v>
      </c>
      <c r="Z886" s="57"/>
      <c r="AA886" s="56" t="s">
        <v>54</v>
      </c>
      <c r="AB886" s="60"/>
      <c r="AC886" s="57"/>
    </row>
    <row r="887" spans="1:29" ht="12.95" customHeight="1">
      <c r="A887" s="51">
        <f t="shared" si="11"/>
        <v>441</v>
      </c>
      <c r="B887" s="52" t="s">
        <v>55</v>
      </c>
      <c r="C887" s="53"/>
      <c r="D887" s="81"/>
      <c r="E887" s="54"/>
      <c r="F887" s="53"/>
      <c r="G887" s="81"/>
      <c r="H887" s="54"/>
      <c r="I887" s="55">
        <f>IF(OR(C887&lt;0,D887&lt;0),C887-ABS(D887)/60,C887+ABS(D887)/60)</f>
        <v>0</v>
      </c>
      <c r="J887" s="55">
        <f>I887*PI()/180</f>
        <v>0</v>
      </c>
      <c r="K887" s="55">
        <f>SIN(J887)</f>
        <v>0</v>
      </c>
      <c r="L887" s="55">
        <f>3437.747*(LN(TAN(PI()/4+J887/2))-EE*K887-(EE^2)*(K887^3)/3)</f>
        <v>-3.8166658722360578E-13</v>
      </c>
      <c r="M887" s="55">
        <f>AA*(1-1/4*EE-3/64*EE^2-5/256*EE^3)*J887-AA*(3/8*EE+3/32*EE^2+45/1024*EE^3)*SIN(2*J887)+AA*(15/256*EE^2+45/1024*EE^3)*SIN(4*J887)</f>
        <v>0</v>
      </c>
      <c r="N887" s="55">
        <f>IF(OR(F887&lt;0,G887&lt;0),60*F887-ABS(G887),60*F887+ABS(G887))</f>
        <v>0</v>
      </c>
      <c r="O887" s="55"/>
      <c r="P887" s="55"/>
      <c r="Q887" s="55"/>
      <c r="R887" s="55"/>
      <c r="S887" s="55"/>
      <c r="T887" s="55"/>
      <c r="U887" s="56"/>
      <c r="V887" s="57"/>
      <c r="W887" s="57">
        <f>W885+V886</f>
        <v>0</v>
      </c>
      <c r="X887" s="58"/>
      <c r="Y887" s="57"/>
      <c r="Z887" s="57">
        <f>Z885+Y886</f>
        <v>0</v>
      </c>
      <c r="AA887" s="59"/>
      <c r="AB887" s="60">
        <f>IF(AA886=AA884,AB885+Y886,Y886)</f>
        <v>0</v>
      </c>
      <c r="AC887" s="57" t="str">
        <f>IF(AA886=AA888,"",AB887)</f>
        <v/>
      </c>
    </row>
    <row r="888" spans="1:29" ht="12.95" customHeight="1">
      <c r="A888" s="65"/>
      <c r="B888" s="52"/>
      <c r="C888" s="53"/>
      <c r="D888" s="81"/>
      <c r="E888" s="54"/>
      <c r="F888" s="53"/>
      <c r="G888" s="81"/>
      <c r="H888" s="54"/>
      <c r="I888" s="55"/>
      <c r="J888" s="55"/>
      <c r="K888" s="55"/>
      <c r="L888" s="55"/>
      <c r="M888" s="55"/>
      <c r="N888" s="55"/>
      <c r="O888" s="55">
        <f>I889-I887</f>
        <v>0</v>
      </c>
      <c r="P888" s="55">
        <f>L889-L887</f>
        <v>0</v>
      </c>
      <c r="Q888" s="55">
        <f>M889-M887</f>
        <v>0</v>
      </c>
      <c r="R888" s="55">
        <f>IF(ABS(N889-N887)&gt;180*60,ABS(N889-N887)-360*60,N889-N887)</f>
        <v>0</v>
      </c>
      <c r="S888" s="55">
        <f>IF(P888=0,PI()/2,ATAN(R888/P888))</f>
        <v>1.5707963267948966</v>
      </c>
      <c r="T888" s="55">
        <f>IF(O888=0,ABS(R888*COS((J887+J889)/2)),ABS(Q888/COS(S888)))</f>
        <v>0</v>
      </c>
      <c r="U888" s="66">
        <f>IF(O888+0.0000001&lt;0,S888*180/PI()+180,(IF(R888+0.0000001&lt;0,S888*180/PI()+360,S888*180/PI())))</f>
        <v>90</v>
      </c>
      <c r="V888" s="57">
        <f>T888*1.85532</f>
        <v>0</v>
      </c>
      <c r="W888" s="57"/>
      <c r="X888" s="67"/>
      <c r="Y888" s="57">
        <f>V888*(1+X888/100)</f>
        <v>0</v>
      </c>
      <c r="Z888" s="57"/>
      <c r="AA888" s="56" t="s">
        <v>54</v>
      </c>
      <c r="AB888" s="60"/>
      <c r="AC888" s="57"/>
    </row>
    <row r="889" spans="1:29" ht="12.95" customHeight="1">
      <c r="A889" s="51">
        <f t="shared" si="11"/>
        <v>442</v>
      </c>
      <c r="B889" s="52" t="s">
        <v>55</v>
      </c>
      <c r="C889" s="53"/>
      <c r="D889" s="81"/>
      <c r="E889" s="54"/>
      <c r="F889" s="53"/>
      <c r="G889" s="81"/>
      <c r="H889" s="54"/>
      <c r="I889" s="55">
        <f>IF(OR(C889&lt;0,D889&lt;0),C889-ABS(D889)/60,C889+ABS(D889)/60)</f>
        <v>0</v>
      </c>
      <c r="J889" s="55">
        <f>I889*PI()/180</f>
        <v>0</v>
      </c>
      <c r="K889" s="55">
        <f>SIN(J889)</f>
        <v>0</v>
      </c>
      <c r="L889" s="55">
        <f>3437.747*(LN(TAN(PI()/4+J889/2))-EE*K889-(EE^2)*(K889^3)/3)</f>
        <v>-3.8166658722360578E-13</v>
      </c>
      <c r="M889" s="55">
        <f>AA*(1-1/4*EE-3/64*EE^2-5/256*EE^3)*J889-AA*(3/8*EE+3/32*EE^2+45/1024*EE^3)*SIN(2*J889)+AA*(15/256*EE^2+45/1024*EE^3)*SIN(4*J889)</f>
        <v>0</v>
      </c>
      <c r="N889" s="55">
        <f>IF(OR(F889&lt;0,G889&lt;0),60*F889-ABS(G889),60*F889+ABS(G889))</f>
        <v>0</v>
      </c>
      <c r="O889" s="55"/>
      <c r="P889" s="55"/>
      <c r="Q889" s="55"/>
      <c r="R889" s="55"/>
      <c r="S889" s="55"/>
      <c r="T889" s="55"/>
      <c r="U889" s="56"/>
      <c r="V889" s="57"/>
      <c r="W889" s="57">
        <f>W887+V888</f>
        <v>0</v>
      </c>
      <c r="X889" s="58"/>
      <c r="Y889" s="57"/>
      <c r="Z889" s="57">
        <f>Z887+Y888</f>
        <v>0</v>
      </c>
      <c r="AA889" s="59"/>
      <c r="AB889" s="60">
        <f>IF(AA888=AA886,AB887+Y888,Y888)</f>
        <v>0</v>
      </c>
      <c r="AC889" s="57" t="str">
        <f>IF(AA888=AA890,"",AB889)</f>
        <v/>
      </c>
    </row>
    <row r="890" spans="1:29" ht="12.95" customHeight="1">
      <c r="A890" s="65"/>
      <c r="B890" s="52"/>
      <c r="C890" s="53"/>
      <c r="D890" s="81"/>
      <c r="E890" s="54"/>
      <c r="F890" s="53"/>
      <c r="G890" s="81"/>
      <c r="H890" s="54"/>
      <c r="I890" s="55"/>
      <c r="J890" s="55"/>
      <c r="K890" s="55"/>
      <c r="L890" s="55"/>
      <c r="M890" s="55"/>
      <c r="N890" s="55"/>
      <c r="O890" s="55">
        <f>I891-I889</f>
        <v>0</v>
      </c>
      <c r="P890" s="55">
        <f>L891-L889</f>
        <v>0</v>
      </c>
      <c r="Q890" s="55">
        <f>M891-M889</f>
        <v>0</v>
      </c>
      <c r="R890" s="55">
        <f>IF(ABS(N891-N889)&gt;180*60,ABS(N891-N889)-360*60,N891-N889)</f>
        <v>0</v>
      </c>
      <c r="S890" s="55">
        <f>IF(P890=0,PI()/2,ATAN(R890/P890))</f>
        <v>1.5707963267948966</v>
      </c>
      <c r="T890" s="55">
        <f>IF(O890=0,ABS(R890*COS((J889+J891)/2)),ABS(Q890/COS(S890)))</f>
        <v>0</v>
      </c>
      <c r="U890" s="66">
        <f>IF(O890+0.0000001&lt;0,S890*180/PI()+180,(IF(R890+0.0000001&lt;0,S890*180/PI()+360,S890*180/PI())))</f>
        <v>90</v>
      </c>
      <c r="V890" s="57">
        <f>T890*1.85532</f>
        <v>0</v>
      </c>
      <c r="W890" s="57"/>
      <c r="X890" s="67"/>
      <c r="Y890" s="57">
        <f>V890*(1+X890/100)</f>
        <v>0</v>
      </c>
      <c r="Z890" s="57"/>
      <c r="AA890" s="56" t="s">
        <v>54</v>
      </c>
      <c r="AB890" s="60"/>
      <c r="AC890" s="57"/>
    </row>
    <row r="891" spans="1:29" ht="12.95" customHeight="1">
      <c r="A891" s="51">
        <f t="shared" si="11"/>
        <v>443</v>
      </c>
      <c r="B891" s="52" t="s">
        <v>55</v>
      </c>
      <c r="C891" s="53"/>
      <c r="D891" s="81"/>
      <c r="E891" s="54"/>
      <c r="F891" s="53"/>
      <c r="G891" s="81"/>
      <c r="H891" s="54"/>
      <c r="I891" s="55">
        <f>IF(OR(C891&lt;0,D891&lt;0),C891-ABS(D891)/60,C891+ABS(D891)/60)</f>
        <v>0</v>
      </c>
      <c r="J891" s="55">
        <f>I891*PI()/180</f>
        <v>0</v>
      </c>
      <c r="K891" s="55">
        <f>SIN(J891)</f>
        <v>0</v>
      </c>
      <c r="L891" s="55">
        <f>3437.747*(LN(TAN(PI()/4+J891/2))-EE*K891-(EE^2)*(K891^3)/3)</f>
        <v>-3.8166658722360578E-13</v>
      </c>
      <c r="M891" s="55">
        <f>AA*(1-1/4*EE-3/64*EE^2-5/256*EE^3)*J891-AA*(3/8*EE+3/32*EE^2+45/1024*EE^3)*SIN(2*J891)+AA*(15/256*EE^2+45/1024*EE^3)*SIN(4*J891)</f>
        <v>0</v>
      </c>
      <c r="N891" s="55">
        <f>IF(OR(F891&lt;0,G891&lt;0),60*F891-ABS(G891),60*F891+ABS(G891))</f>
        <v>0</v>
      </c>
      <c r="O891" s="55"/>
      <c r="P891" s="55"/>
      <c r="Q891" s="55"/>
      <c r="R891" s="55"/>
      <c r="S891" s="55"/>
      <c r="T891" s="55"/>
      <c r="U891" s="56"/>
      <c r="V891" s="57"/>
      <c r="W891" s="57">
        <f>W889+V890</f>
        <v>0</v>
      </c>
      <c r="X891" s="58"/>
      <c r="Y891" s="57"/>
      <c r="Z891" s="57">
        <f>Z889+Y890</f>
        <v>0</v>
      </c>
      <c r="AA891" s="59"/>
      <c r="AB891" s="60">
        <f>IF(AA890=AA888,AB889+Y890,Y890)</f>
        <v>0</v>
      </c>
      <c r="AC891" s="57" t="str">
        <f>IF(AA890=AA892,"",AB891)</f>
        <v/>
      </c>
    </row>
    <row r="892" spans="1:29" ht="12.95" customHeight="1">
      <c r="A892" s="65"/>
      <c r="B892" s="52"/>
      <c r="C892" s="53"/>
      <c r="D892" s="81"/>
      <c r="E892" s="54"/>
      <c r="F892" s="53"/>
      <c r="G892" s="81"/>
      <c r="H892" s="54"/>
      <c r="I892" s="55"/>
      <c r="J892" s="55"/>
      <c r="K892" s="55"/>
      <c r="L892" s="55"/>
      <c r="M892" s="55"/>
      <c r="N892" s="55"/>
      <c r="O892" s="55">
        <f>I893-I891</f>
        <v>0</v>
      </c>
      <c r="P892" s="55">
        <f>L893-L891</f>
        <v>0</v>
      </c>
      <c r="Q892" s="55">
        <f>M893-M891</f>
        <v>0</v>
      </c>
      <c r="R892" s="55">
        <f>IF(ABS(N893-N891)&gt;180*60,ABS(N893-N891)-360*60,N893-N891)</f>
        <v>0</v>
      </c>
      <c r="S892" s="55">
        <f>IF(P892=0,PI()/2,ATAN(R892/P892))</f>
        <v>1.5707963267948966</v>
      </c>
      <c r="T892" s="55">
        <f>IF(O892=0,ABS(R892*COS((J891+J893)/2)),ABS(Q892/COS(S892)))</f>
        <v>0</v>
      </c>
      <c r="U892" s="66">
        <f>IF(O892+0.0000001&lt;0,S892*180/PI()+180,(IF(R892+0.0000001&lt;0,S892*180/PI()+360,S892*180/PI())))</f>
        <v>90</v>
      </c>
      <c r="V892" s="57">
        <f>T892*1.85532</f>
        <v>0</v>
      </c>
      <c r="W892" s="57"/>
      <c r="X892" s="67"/>
      <c r="Y892" s="57">
        <f>V892*(1+X892/100)</f>
        <v>0</v>
      </c>
      <c r="Z892" s="57"/>
      <c r="AA892" s="56" t="s">
        <v>54</v>
      </c>
      <c r="AB892" s="60"/>
      <c r="AC892" s="57"/>
    </row>
    <row r="893" spans="1:29" ht="12.95" customHeight="1">
      <c r="A893" s="51">
        <f t="shared" si="11"/>
        <v>444</v>
      </c>
      <c r="B893" s="52" t="s">
        <v>55</v>
      </c>
      <c r="C893" s="53"/>
      <c r="D893" s="81"/>
      <c r="E893" s="54"/>
      <c r="F893" s="53"/>
      <c r="G893" s="81"/>
      <c r="H893" s="54"/>
      <c r="I893" s="55">
        <f>IF(OR(C893&lt;0,D893&lt;0),C893-ABS(D893)/60,C893+ABS(D893)/60)</f>
        <v>0</v>
      </c>
      <c r="J893" s="55">
        <f>I893*PI()/180</f>
        <v>0</v>
      </c>
      <c r="K893" s="55">
        <f>SIN(J893)</f>
        <v>0</v>
      </c>
      <c r="L893" s="55">
        <f>3437.747*(LN(TAN(PI()/4+J893/2))-EE*K893-(EE^2)*(K893^3)/3)</f>
        <v>-3.8166658722360578E-13</v>
      </c>
      <c r="M893" s="55">
        <f>AA*(1-1/4*EE-3/64*EE^2-5/256*EE^3)*J893-AA*(3/8*EE+3/32*EE^2+45/1024*EE^3)*SIN(2*J893)+AA*(15/256*EE^2+45/1024*EE^3)*SIN(4*J893)</f>
        <v>0</v>
      </c>
      <c r="N893" s="55">
        <f>IF(OR(F893&lt;0,G893&lt;0),60*F893-ABS(G893),60*F893+ABS(G893))</f>
        <v>0</v>
      </c>
      <c r="O893" s="55"/>
      <c r="P893" s="55"/>
      <c r="Q893" s="55"/>
      <c r="R893" s="55"/>
      <c r="S893" s="55"/>
      <c r="T893" s="55"/>
      <c r="U893" s="56"/>
      <c r="V893" s="57"/>
      <c r="W893" s="57">
        <f>W891+V892</f>
        <v>0</v>
      </c>
      <c r="X893" s="58"/>
      <c r="Y893" s="57"/>
      <c r="Z893" s="57">
        <f>Z891+Y892</f>
        <v>0</v>
      </c>
      <c r="AA893" s="59"/>
      <c r="AB893" s="60">
        <f>IF(AA892=AA890,AB891+Y892,Y892)</f>
        <v>0</v>
      </c>
      <c r="AC893" s="57" t="str">
        <f>IF(AA892=AA894,"",AB893)</f>
        <v/>
      </c>
    </row>
    <row r="894" spans="1:29" ht="12.95" customHeight="1">
      <c r="A894" s="65"/>
      <c r="B894" s="52"/>
      <c r="C894" s="53"/>
      <c r="D894" s="81"/>
      <c r="E894" s="54"/>
      <c r="F894" s="53"/>
      <c r="G894" s="81"/>
      <c r="H894" s="54"/>
      <c r="I894" s="55"/>
      <c r="J894" s="55"/>
      <c r="K894" s="55"/>
      <c r="L894" s="55"/>
      <c r="M894" s="55"/>
      <c r="N894" s="55"/>
      <c r="O894" s="55">
        <f>I895-I893</f>
        <v>0</v>
      </c>
      <c r="P894" s="55">
        <f>L895-L893</f>
        <v>0</v>
      </c>
      <c r="Q894" s="55">
        <f>M895-M893</f>
        <v>0</v>
      </c>
      <c r="R894" s="55">
        <f>IF(ABS(N895-N893)&gt;180*60,ABS(N895-N893)-360*60,N895-N893)</f>
        <v>0</v>
      </c>
      <c r="S894" s="55">
        <f>IF(P894=0,PI()/2,ATAN(R894/P894))</f>
        <v>1.5707963267948966</v>
      </c>
      <c r="T894" s="55">
        <f>IF(O894=0,ABS(R894*COS((J893+J895)/2)),ABS(Q894/COS(S894)))</f>
        <v>0</v>
      </c>
      <c r="U894" s="66">
        <f>IF(O894+0.0000001&lt;0,S894*180/PI()+180,(IF(R894+0.0000001&lt;0,S894*180/PI()+360,S894*180/PI())))</f>
        <v>90</v>
      </c>
      <c r="V894" s="57">
        <f>T894*1.85532</f>
        <v>0</v>
      </c>
      <c r="W894" s="57"/>
      <c r="X894" s="67"/>
      <c r="Y894" s="57">
        <f>V894*(1+X894/100)</f>
        <v>0</v>
      </c>
      <c r="Z894" s="57"/>
      <c r="AA894" s="56" t="s">
        <v>54</v>
      </c>
      <c r="AB894" s="60"/>
      <c r="AC894" s="57"/>
    </row>
    <row r="895" spans="1:29" ht="12.95" customHeight="1">
      <c r="A895" s="51">
        <f t="shared" si="11"/>
        <v>445</v>
      </c>
      <c r="B895" s="52" t="s">
        <v>55</v>
      </c>
      <c r="C895" s="53"/>
      <c r="D895" s="81"/>
      <c r="E895" s="54"/>
      <c r="F895" s="53"/>
      <c r="G895" s="81"/>
      <c r="H895" s="54"/>
      <c r="I895" s="55">
        <f>IF(OR(C895&lt;0,D895&lt;0),C895-ABS(D895)/60,C895+ABS(D895)/60)</f>
        <v>0</v>
      </c>
      <c r="J895" s="55">
        <f>I895*PI()/180</f>
        <v>0</v>
      </c>
      <c r="K895" s="55">
        <f>SIN(J895)</f>
        <v>0</v>
      </c>
      <c r="L895" s="55">
        <f>3437.747*(LN(TAN(PI()/4+J895/2))-EE*K895-(EE^2)*(K895^3)/3)</f>
        <v>-3.8166658722360578E-13</v>
      </c>
      <c r="M895" s="55">
        <f>AA*(1-1/4*EE-3/64*EE^2-5/256*EE^3)*J895-AA*(3/8*EE+3/32*EE^2+45/1024*EE^3)*SIN(2*J895)+AA*(15/256*EE^2+45/1024*EE^3)*SIN(4*J895)</f>
        <v>0</v>
      </c>
      <c r="N895" s="55">
        <f>IF(OR(F895&lt;0,G895&lt;0),60*F895-ABS(G895),60*F895+ABS(G895))</f>
        <v>0</v>
      </c>
      <c r="O895" s="55"/>
      <c r="P895" s="55"/>
      <c r="Q895" s="55"/>
      <c r="R895" s="55"/>
      <c r="S895" s="55"/>
      <c r="T895" s="55"/>
      <c r="U895" s="56"/>
      <c r="V895" s="57"/>
      <c r="W895" s="57">
        <f>W893+V894</f>
        <v>0</v>
      </c>
      <c r="X895" s="58"/>
      <c r="Y895" s="57"/>
      <c r="Z895" s="57">
        <f>Z893+Y894</f>
        <v>0</v>
      </c>
      <c r="AA895" s="59"/>
      <c r="AB895" s="60">
        <f>IF(AA894=AA892,AB893+Y894,Y894)</f>
        <v>0</v>
      </c>
      <c r="AC895" s="57" t="str">
        <f>IF(AA894=AA896,"",AB895)</f>
        <v/>
      </c>
    </row>
    <row r="896" spans="1:29" ht="12.95" customHeight="1">
      <c r="A896" s="65"/>
      <c r="B896" s="52"/>
      <c r="C896" s="53"/>
      <c r="D896" s="81"/>
      <c r="E896" s="54"/>
      <c r="F896" s="53"/>
      <c r="G896" s="81"/>
      <c r="H896" s="54"/>
      <c r="I896" s="55"/>
      <c r="J896" s="55"/>
      <c r="K896" s="55"/>
      <c r="L896" s="55"/>
      <c r="M896" s="55"/>
      <c r="N896" s="55"/>
      <c r="O896" s="55">
        <f>I897-I895</f>
        <v>0</v>
      </c>
      <c r="P896" s="55">
        <f>L897-L895</f>
        <v>0</v>
      </c>
      <c r="Q896" s="55">
        <f>M897-M895</f>
        <v>0</v>
      </c>
      <c r="R896" s="55">
        <f>IF(ABS(N897-N895)&gt;180*60,ABS(N897-N895)-360*60,N897-N895)</f>
        <v>0</v>
      </c>
      <c r="S896" s="55">
        <f>IF(P896=0,PI()/2,ATAN(R896/P896))</f>
        <v>1.5707963267948966</v>
      </c>
      <c r="T896" s="55">
        <f>IF(O896=0,ABS(R896*COS((J895+J897)/2)),ABS(Q896/COS(S896)))</f>
        <v>0</v>
      </c>
      <c r="U896" s="66">
        <f>IF(O896+0.0000001&lt;0,S896*180/PI()+180,(IF(R896+0.0000001&lt;0,S896*180/PI()+360,S896*180/PI())))</f>
        <v>90</v>
      </c>
      <c r="V896" s="57">
        <f>T896*1.85532</f>
        <v>0</v>
      </c>
      <c r="W896" s="57"/>
      <c r="X896" s="67"/>
      <c r="Y896" s="57">
        <f>V896*(1+X896/100)</f>
        <v>0</v>
      </c>
      <c r="Z896" s="57"/>
      <c r="AA896" s="56" t="s">
        <v>54</v>
      </c>
      <c r="AB896" s="60"/>
      <c r="AC896" s="57"/>
    </row>
    <row r="897" spans="1:29" ht="12.95" customHeight="1">
      <c r="A897" s="51">
        <f t="shared" si="11"/>
        <v>446</v>
      </c>
      <c r="B897" s="52" t="s">
        <v>55</v>
      </c>
      <c r="C897" s="53"/>
      <c r="D897" s="81"/>
      <c r="E897" s="54"/>
      <c r="F897" s="53"/>
      <c r="G897" s="81"/>
      <c r="H897" s="54"/>
      <c r="I897" s="55">
        <f>IF(OR(C897&lt;0,D897&lt;0),C897-ABS(D897)/60,C897+ABS(D897)/60)</f>
        <v>0</v>
      </c>
      <c r="J897" s="55">
        <f>I897*PI()/180</f>
        <v>0</v>
      </c>
      <c r="K897" s="55">
        <f>SIN(J897)</f>
        <v>0</v>
      </c>
      <c r="L897" s="55">
        <f>3437.747*(LN(TAN(PI()/4+J897/2))-EE*K897-(EE^2)*(K897^3)/3)</f>
        <v>-3.8166658722360578E-13</v>
      </c>
      <c r="M897" s="55">
        <f>AA*(1-1/4*EE-3/64*EE^2-5/256*EE^3)*J897-AA*(3/8*EE+3/32*EE^2+45/1024*EE^3)*SIN(2*J897)+AA*(15/256*EE^2+45/1024*EE^3)*SIN(4*J897)</f>
        <v>0</v>
      </c>
      <c r="N897" s="55">
        <f>IF(OR(F897&lt;0,G897&lt;0),60*F897-ABS(G897),60*F897+ABS(G897))</f>
        <v>0</v>
      </c>
      <c r="O897" s="55"/>
      <c r="P897" s="55"/>
      <c r="Q897" s="55"/>
      <c r="R897" s="55"/>
      <c r="S897" s="55"/>
      <c r="T897" s="55"/>
      <c r="U897" s="56"/>
      <c r="V897" s="57"/>
      <c r="W897" s="57">
        <f>W895+V896</f>
        <v>0</v>
      </c>
      <c r="X897" s="58"/>
      <c r="Y897" s="57"/>
      <c r="Z897" s="57">
        <f>Z895+Y896</f>
        <v>0</v>
      </c>
      <c r="AA897" s="59"/>
      <c r="AB897" s="60">
        <f>IF(AA896=AA894,AB895+Y896,Y896)</f>
        <v>0</v>
      </c>
      <c r="AC897" s="57" t="str">
        <f>IF(AA896=AA898,"",AB897)</f>
        <v/>
      </c>
    </row>
    <row r="898" spans="1:29" ht="12.95" customHeight="1">
      <c r="A898" s="65"/>
      <c r="B898" s="52"/>
      <c r="C898" s="53"/>
      <c r="D898" s="81"/>
      <c r="E898" s="54"/>
      <c r="F898" s="53"/>
      <c r="G898" s="81"/>
      <c r="H898" s="54"/>
      <c r="I898" s="55"/>
      <c r="J898" s="55"/>
      <c r="K898" s="55"/>
      <c r="L898" s="55"/>
      <c r="M898" s="55"/>
      <c r="N898" s="55"/>
      <c r="O898" s="55">
        <f>I899-I897</f>
        <v>0</v>
      </c>
      <c r="P898" s="55">
        <f>L899-L897</f>
        <v>0</v>
      </c>
      <c r="Q898" s="55">
        <f>M899-M897</f>
        <v>0</v>
      </c>
      <c r="R898" s="55">
        <f>IF(ABS(N899-N897)&gt;180*60,ABS(N899-N897)-360*60,N899-N897)</f>
        <v>0</v>
      </c>
      <c r="S898" s="55">
        <f>IF(P898=0,PI()/2,ATAN(R898/P898))</f>
        <v>1.5707963267948966</v>
      </c>
      <c r="T898" s="55">
        <f>IF(O898=0,ABS(R898*COS((J897+J899)/2)),ABS(Q898/COS(S898)))</f>
        <v>0</v>
      </c>
      <c r="U898" s="66">
        <f>IF(O898+0.0000001&lt;0,S898*180/PI()+180,(IF(R898+0.0000001&lt;0,S898*180/PI()+360,S898*180/PI())))</f>
        <v>90</v>
      </c>
      <c r="V898" s="57">
        <f>T898*1.85532</f>
        <v>0</v>
      </c>
      <c r="W898" s="57"/>
      <c r="X898" s="67"/>
      <c r="Y898" s="57">
        <f>V898*(1+X898/100)</f>
        <v>0</v>
      </c>
      <c r="Z898" s="57"/>
      <c r="AA898" s="56" t="s">
        <v>54</v>
      </c>
      <c r="AB898" s="60"/>
      <c r="AC898" s="57"/>
    </row>
    <row r="899" spans="1:29" ht="12.95" customHeight="1">
      <c r="A899" s="51">
        <f t="shared" si="11"/>
        <v>447</v>
      </c>
      <c r="B899" s="52" t="s">
        <v>55</v>
      </c>
      <c r="C899" s="53"/>
      <c r="D899" s="81"/>
      <c r="E899" s="54"/>
      <c r="F899" s="53"/>
      <c r="G899" s="81"/>
      <c r="H899" s="54"/>
      <c r="I899" s="55">
        <f>IF(OR(C899&lt;0,D899&lt;0),C899-ABS(D899)/60,C899+ABS(D899)/60)</f>
        <v>0</v>
      </c>
      <c r="J899" s="55">
        <f>I899*PI()/180</f>
        <v>0</v>
      </c>
      <c r="K899" s="55">
        <f>SIN(J899)</f>
        <v>0</v>
      </c>
      <c r="L899" s="55">
        <f>3437.747*(LN(TAN(PI()/4+J899/2))-EE*K899-(EE^2)*(K899^3)/3)</f>
        <v>-3.8166658722360578E-13</v>
      </c>
      <c r="M899" s="55">
        <f>AA*(1-1/4*EE-3/64*EE^2-5/256*EE^3)*J899-AA*(3/8*EE+3/32*EE^2+45/1024*EE^3)*SIN(2*J899)+AA*(15/256*EE^2+45/1024*EE^3)*SIN(4*J899)</f>
        <v>0</v>
      </c>
      <c r="N899" s="55">
        <f>IF(OR(F899&lt;0,G899&lt;0),60*F899-ABS(G899),60*F899+ABS(G899))</f>
        <v>0</v>
      </c>
      <c r="O899" s="55"/>
      <c r="P899" s="55"/>
      <c r="Q899" s="55"/>
      <c r="R899" s="55"/>
      <c r="S899" s="55"/>
      <c r="T899" s="55"/>
      <c r="U899" s="56"/>
      <c r="V899" s="57"/>
      <c r="W899" s="57">
        <f>W897+V898</f>
        <v>0</v>
      </c>
      <c r="X899" s="58"/>
      <c r="Y899" s="57"/>
      <c r="Z899" s="57">
        <f>Z897+Y898</f>
        <v>0</v>
      </c>
      <c r="AA899" s="59"/>
      <c r="AB899" s="60">
        <f>IF(AA898=AA896,AB897+Y898,Y898)</f>
        <v>0</v>
      </c>
      <c r="AC899" s="57" t="str">
        <f>IF(AA898=AA900,"",AB899)</f>
        <v/>
      </c>
    </row>
    <row r="900" spans="1:29" ht="12.95" customHeight="1">
      <c r="A900" s="65"/>
      <c r="B900" s="52"/>
      <c r="C900" s="53"/>
      <c r="D900" s="81"/>
      <c r="E900" s="54"/>
      <c r="F900" s="53"/>
      <c r="G900" s="81"/>
      <c r="H900" s="54"/>
      <c r="I900" s="55"/>
      <c r="J900" s="55"/>
      <c r="K900" s="55"/>
      <c r="L900" s="55"/>
      <c r="M900" s="55"/>
      <c r="N900" s="55"/>
      <c r="O900" s="55">
        <f>I901-I899</f>
        <v>0</v>
      </c>
      <c r="P900" s="55">
        <f>L901-L899</f>
        <v>0</v>
      </c>
      <c r="Q900" s="55">
        <f>M901-M899</f>
        <v>0</v>
      </c>
      <c r="R900" s="55">
        <f>IF(ABS(N901-N899)&gt;180*60,ABS(N901-N899)-360*60,N901-N899)</f>
        <v>0</v>
      </c>
      <c r="S900" s="55">
        <f>IF(P900=0,PI()/2,ATAN(R900/P900))</f>
        <v>1.5707963267948966</v>
      </c>
      <c r="T900" s="55">
        <f>IF(O900=0,ABS(R900*COS((J899+J901)/2)),ABS(Q900/COS(S900)))</f>
        <v>0</v>
      </c>
      <c r="U900" s="66">
        <f>IF(O900+0.0000001&lt;0,S900*180/PI()+180,(IF(R900+0.0000001&lt;0,S900*180/PI()+360,S900*180/PI())))</f>
        <v>90</v>
      </c>
      <c r="V900" s="57">
        <f>T900*1.85532</f>
        <v>0</v>
      </c>
      <c r="W900" s="57"/>
      <c r="X900" s="67"/>
      <c r="Y900" s="57">
        <f>V900*(1+X900/100)</f>
        <v>0</v>
      </c>
      <c r="Z900" s="57"/>
      <c r="AA900" s="56" t="s">
        <v>54</v>
      </c>
      <c r="AB900" s="60"/>
      <c r="AC900" s="57"/>
    </row>
    <row r="901" spans="1:29" ht="12.95" customHeight="1">
      <c r="A901" s="51">
        <f t="shared" si="11"/>
        <v>448</v>
      </c>
      <c r="B901" s="52" t="s">
        <v>55</v>
      </c>
      <c r="C901" s="53"/>
      <c r="D901" s="81"/>
      <c r="E901" s="54"/>
      <c r="F901" s="53"/>
      <c r="G901" s="81"/>
      <c r="H901" s="54"/>
      <c r="I901" s="55">
        <f>IF(OR(C901&lt;0,D901&lt;0),C901-ABS(D901)/60,C901+ABS(D901)/60)</f>
        <v>0</v>
      </c>
      <c r="J901" s="55">
        <f>I901*PI()/180</f>
        <v>0</v>
      </c>
      <c r="K901" s="55">
        <f>SIN(J901)</f>
        <v>0</v>
      </c>
      <c r="L901" s="55">
        <f>3437.747*(LN(TAN(PI()/4+J901/2))-EE*K901-(EE^2)*(K901^3)/3)</f>
        <v>-3.8166658722360578E-13</v>
      </c>
      <c r="M901" s="55">
        <f>AA*(1-1/4*EE-3/64*EE^2-5/256*EE^3)*J901-AA*(3/8*EE+3/32*EE^2+45/1024*EE^3)*SIN(2*J901)+AA*(15/256*EE^2+45/1024*EE^3)*SIN(4*J901)</f>
        <v>0</v>
      </c>
      <c r="N901" s="55">
        <f>IF(OR(F901&lt;0,G901&lt;0),60*F901-ABS(G901),60*F901+ABS(G901))</f>
        <v>0</v>
      </c>
      <c r="O901" s="55"/>
      <c r="P901" s="55"/>
      <c r="Q901" s="55"/>
      <c r="R901" s="55"/>
      <c r="S901" s="55"/>
      <c r="T901" s="55"/>
      <c r="U901" s="56"/>
      <c r="V901" s="57"/>
      <c r="W901" s="57">
        <f>W899+V900</f>
        <v>0</v>
      </c>
      <c r="X901" s="58"/>
      <c r="Y901" s="57"/>
      <c r="Z901" s="57">
        <f>Z899+Y900</f>
        <v>0</v>
      </c>
      <c r="AA901" s="59"/>
      <c r="AB901" s="60">
        <f>IF(AA900=AA898,AB899+Y900,Y900)</f>
        <v>0</v>
      </c>
      <c r="AC901" s="57" t="str">
        <f>IF(AA900=AA902,"",AB901)</f>
        <v/>
      </c>
    </row>
    <row r="902" spans="1:29" ht="12.95" customHeight="1">
      <c r="A902" s="65"/>
      <c r="B902" s="52"/>
      <c r="C902" s="53"/>
      <c r="D902" s="81"/>
      <c r="E902" s="54"/>
      <c r="F902" s="53"/>
      <c r="G902" s="81"/>
      <c r="H902" s="54"/>
      <c r="I902" s="55"/>
      <c r="J902" s="55"/>
      <c r="K902" s="55"/>
      <c r="L902" s="55"/>
      <c r="M902" s="55"/>
      <c r="N902" s="55"/>
      <c r="O902" s="55">
        <f>I903-I901</f>
        <v>0</v>
      </c>
      <c r="P902" s="55">
        <f>L903-L901</f>
        <v>0</v>
      </c>
      <c r="Q902" s="55">
        <f>M903-M901</f>
        <v>0</v>
      </c>
      <c r="R902" s="55">
        <f>IF(ABS(N903-N901)&gt;180*60,ABS(N903-N901)-360*60,N903-N901)</f>
        <v>0</v>
      </c>
      <c r="S902" s="55">
        <f>IF(P902=0,PI()/2,ATAN(R902/P902))</f>
        <v>1.5707963267948966</v>
      </c>
      <c r="T902" s="55">
        <f>IF(O902=0,ABS(R902*COS((J901+J903)/2)),ABS(Q902/COS(S902)))</f>
        <v>0</v>
      </c>
      <c r="U902" s="66">
        <f>IF(O902+0.0000001&lt;0,S902*180/PI()+180,(IF(R902+0.0000001&lt;0,S902*180/PI()+360,S902*180/PI())))</f>
        <v>90</v>
      </c>
      <c r="V902" s="57">
        <f>T902*1.85532</f>
        <v>0</v>
      </c>
      <c r="W902" s="57"/>
      <c r="X902" s="67"/>
      <c r="Y902" s="57">
        <f>V902*(1+X902/100)</f>
        <v>0</v>
      </c>
      <c r="Z902" s="57"/>
      <c r="AA902" s="56" t="s">
        <v>54</v>
      </c>
      <c r="AB902" s="60"/>
      <c r="AC902" s="57"/>
    </row>
    <row r="903" spans="1:29" ht="12.95" customHeight="1">
      <c r="A903" s="51">
        <f t="shared" si="11"/>
        <v>449</v>
      </c>
      <c r="B903" s="52" t="s">
        <v>55</v>
      </c>
      <c r="C903" s="53"/>
      <c r="D903" s="81"/>
      <c r="E903" s="54"/>
      <c r="F903" s="53"/>
      <c r="G903" s="81"/>
      <c r="H903" s="54"/>
      <c r="I903" s="55">
        <f>IF(OR(C903&lt;0,D903&lt;0),C903-ABS(D903)/60,C903+ABS(D903)/60)</f>
        <v>0</v>
      </c>
      <c r="J903" s="55">
        <f>I903*PI()/180</f>
        <v>0</v>
      </c>
      <c r="K903" s="55">
        <f>SIN(J903)</f>
        <v>0</v>
      </c>
      <c r="L903" s="55">
        <f>3437.747*(LN(TAN(PI()/4+J903/2))-EE*K903-(EE^2)*(K903^3)/3)</f>
        <v>-3.8166658722360578E-13</v>
      </c>
      <c r="M903" s="55">
        <f>AA*(1-1/4*EE-3/64*EE^2-5/256*EE^3)*J903-AA*(3/8*EE+3/32*EE^2+45/1024*EE^3)*SIN(2*J903)+AA*(15/256*EE^2+45/1024*EE^3)*SIN(4*J903)</f>
        <v>0</v>
      </c>
      <c r="N903" s="55">
        <f>IF(OR(F903&lt;0,G903&lt;0),60*F903-ABS(G903),60*F903+ABS(G903))</f>
        <v>0</v>
      </c>
      <c r="O903" s="55"/>
      <c r="P903" s="55"/>
      <c r="Q903" s="55"/>
      <c r="R903" s="55"/>
      <c r="S903" s="55"/>
      <c r="T903" s="55"/>
      <c r="U903" s="56"/>
      <c r="V903" s="57"/>
      <c r="W903" s="57">
        <f>W901+V902</f>
        <v>0</v>
      </c>
      <c r="X903" s="58"/>
      <c r="Y903" s="57"/>
      <c r="Z903" s="57">
        <f>Z901+Y902</f>
        <v>0</v>
      </c>
      <c r="AA903" s="59"/>
      <c r="AB903" s="60">
        <f>IF(AA902=AA900,AB901+Y902,Y902)</f>
        <v>0</v>
      </c>
      <c r="AC903" s="57" t="str">
        <f>IF(AA902=AA904,"",AB903)</f>
        <v/>
      </c>
    </row>
    <row r="904" spans="1:29" ht="12.95" customHeight="1">
      <c r="A904" s="65"/>
      <c r="B904" s="52"/>
      <c r="C904" s="53"/>
      <c r="D904" s="81"/>
      <c r="E904" s="54"/>
      <c r="F904" s="53"/>
      <c r="G904" s="81"/>
      <c r="H904" s="54"/>
      <c r="I904" s="55"/>
      <c r="J904" s="55"/>
      <c r="K904" s="55"/>
      <c r="L904" s="55"/>
      <c r="M904" s="55"/>
      <c r="N904" s="55"/>
      <c r="O904" s="55">
        <f>I905-I903</f>
        <v>0</v>
      </c>
      <c r="P904" s="55">
        <f>L905-L903</f>
        <v>0</v>
      </c>
      <c r="Q904" s="55">
        <f>M905-M903</f>
        <v>0</v>
      </c>
      <c r="R904" s="55">
        <f>IF(ABS(N905-N903)&gt;180*60,ABS(N905-N903)-360*60,N905-N903)</f>
        <v>0</v>
      </c>
      <c r="S904" s="55">
        <f>IF(P904=0,PI()/2,ATAN(R904/P904))</f>
        <v>1.5707963267948966</v>
      </c>
      <c r="T904" s="55">
        <f>IF(O904=0,ABS(R904*COS((J903+J905)/2)),ABS(Q904/COS(S904)))</f>
        <v>0</v>
      </c>
      <c r="U904" s="66">
        <f>IF(O904+0.0000001&lt;0,S904*180/PI()+180,(IF(R904+0.0000001&lt;0,S904*180/PI()+360,S904*180/PI())))</f>
        <v>90</v>
      </c>
      <c r="V904" s="57">
        <f>T904*1.85532</f>
        <v>0</v>
      </c>
      <c r="W904" s="57"/>
      <c r="X904" s="67"/>
      <c r="Y904" s="57">
        <f>V904*(1+X904/100)</f>
        <v>0</v>
      </c>
      <c r="Z904" s="57"/>
      <c r="AA904" s="56" t="s">
        <v>54</v>
      </c>
      <c r="AB904" s="60"/>
      <c r="AC904" s="57"/>
    </row>
    <row r="905" spans="1:29" ht="12.95" customHeight="1">
      <c r="A905" s="51">
        <f t="shared" si="11"/>
        <v>450</v>
      </c>
      <c r="B905" s="52" t="s">
        <v>55</v>
      </c>
      <c r="C905" s="53"/>
      <c r="D905" s="81"/>
      <c r="E905" s="54"/>
      <c r="F905" s="53"/>
      <c r="G905" s="81"/>
      <c r="H905" s="54"/>
      <c r="I905" s="55">
        <f>IF(OR(C905&lt;0,D905&lt;0),C905-ABS(D905)/60,C905+ABS(D905)/60)</f>
        <v>0</v>
      </c>
      <c r="J905" s="55">
        <f>I905*PI()/180</f>
        <v>0</v>
      </c>
      <c r="K905" s="55">
        <f>SIN(J905)</f>
        <v>0</v>
      </c>
      <c r="L905" s="55">
        <f>3437.747*(LN(TAN(PI()/4+J905/2))-EE*K905-(EE^2)*(K905^3)/3)</f>
        <v>-3.8166658722360578E-13</v>
      </c>
      <c r="M905" s="55">
        <f>AA*(1-1/4*EE-3/64*EE^2-5/256*EE^3)*J905-AA*(3/8*EE+3/32*EE^2+45/1024*EE^3)*SIN(2*J905)+AA*(15/256*EE^2+45/1024*EE^3)*SIN(4*J905)</f>
        <v>0</v>
      </c>
      <c r="N905" s="55">
        <f>IF(OR(F905&lt;0,G905&lt;0),60*F905-ABS(G905),60*F905+ABS(G905))</f>
        <v>0</v>
      </c>
      <c r="O905" s="55"/>
      <c r="P905" s="55"/>
      <c r="Q905" s="55"/>
      <c r="R905" s="55"/>
      <c r="S905" s="55"/>
      <c r="T905" s="55"/>
      <c r="U905" s="56"/>
      <c r="V905" s="57"/>
      <c r="W905" s="57">
        <f>W903+V904</f>
        <v>0</v>
      </c>
      <c r="X905" s="58"/>
      <c r="Y905" s="57"/>
      <c r="Z905" s="57">
        <f>Z903+Y904</f>
        <v>0</v>
      </c>
      <c r="AA905" s="59"/>
      <c r="AB905" s="60">
        <f>IF(AA904=AA902,AB903+Y904,Y904)</f>
        <v>0</v>
      </c>
      <c r="AC905" s="57" t="str">
        <f>IF(AA904=AA906,"",AB905)</f>
        <v/>
      </c>
    </row>
    <row r="906" spans="1:29" ht="12.95" customHeight="1">
      <c r="A906" s="65"/>
      <c r="B906" s="52"/>
      <c r="C906" s="53"/>
      <c r="D906" s="81"/>
      <c r="E906" s="54"/>
      <c r="F906" s="53"/>
      <c r="G906" s="81"/>
      <c r="H906" s="54"/>
      <c r="I906" s="55"/>
      <c r="J906" s="55"/>
      <c r="K906" s="55"/>
      <c r="L906" s="55"/>
      <c r="M906" s="55"/>
      <c r="N906" s="55"/>
      <c r="O906" s="55">
        <f>I907-I905</f>
        <v>0</v>
      </c>
      <c r="P906" s="55">
        <f>L907-L905</f>
        <v>0</v>
      </c>
      <c r="Q906" s="55">
        <f>M907-M905</f>
        <v>0</v>
      </c>
      <c r="R906" s="55">
        <f>IF(ABS(N907-N905)&gt;180*60,ABS(N907-N905)-360*60,N907-N905)</f>
        <v>0</v>
      </c>
      <c r="S906" s="55">
        <f>IF(P906=0,PI()/2,ATAN(R906/P906))</f>
        <v>1.5707963267948966</v>
      </c>
      <c r="T906" s="55">
        <f>IF(O906=0,ABS(R906*COS((J905+J907)/2)),ABS(Q906/COS(S906)))</f>
        <v>0</v>
      </c>
      <c r="U906" s="66">
        <f>IF(O906+0.0000001&lt;0,S906*180/PI()+180,(IF(R906+0.0000001&lt;0,S906*180/PI()+360,S906*180/PI())))</f>
        <v>90</v>
      </c>
      <c r="V906" s="57">
        <f>T906*1.85532</f>
        <v>0</v>
      </c>
      <c r="W906" s="57"/>
      <c r="X906" s="67"/>
      <c r="Y906" s="57">
        <f>V906*(1+X906/100)</f>
        <v>0</v>
      </c>
      <c r="Z906" s="57"/>
      <c r="AA906" s="56" t="s">
        <v>54</v>
      </c>
      <c r="AB906" s="60"/>
      <c r="AC906" s="57"/>
    </row>
    <row r="907" spans="1:29" ht="12.95" customHeight="1">
      <c r="A907" s="51">
        <f t="shared" si="11"/>
        <v>451</v>
      </c>
      <c r="B907" s="52" t="s">
        <v>55</v>
      </c>
      <c r="C907" s="53"/>
      <c r="D907" s="81"/>
      <c r="E907" s="54"/>
      <c r="F907" s="53"/>
      <c r="G907" s="81"/>
      <c r="H907" s="54"/>
      <c r="I907" s="55">
        <f>IF(OR(C907&lt;0,D907&lt;0),C907-ABS(D907)/60,C907+ABS(D907)/60)</f>
        <v>0</v>
      </c>
      <c r="J907" s="55">
        <f>I907*PI()/180</f>
        <v>0</v>
      </c>
      <c r="K907" s="55">
        <f>SIN(J907)</f>
        <v>0</v>
      </c>
      <c r="L907" s="55">
        <f>3437.747*(LN(TAN(PI()/4+J907/2))-EE*K907-(EE^2)*(K907^3)/3)</f>
        <v>-3.8166658722360578E-13</v>
      </c>
      <c r="M907" s="55">
        <f>AA*(1-1/4*EE-3/64*EE^2-5/256*EE^3)*J907-AA*(3/8*EE+3/32*EE^2+45/1024*EE^3)*SIN(2*J907)+AA*(15/256*EE^2+45/1024*EE^3)*SIN(4*J907)</f>
        <v>0</v>
      </c>
      <c r="N907" s="55">
        <f>IF(OR(F907&lt;0,G907&lt;0),60*F907-ABS(G907),60*F907+ABS(G907))</f>
        <v>0</v>
      </c>
      <c r="O907" s="55"/>
      <c r="P907" s="55"/>
      <c r="Q907" s="55"/>
      <c r="R907" s="55"/>
      <c r="S907" s="55"/>
      <c r="T907" s="55"/>
      <c r="U907" s="56"/>
      <c r="V907" s="57"/>
      <c r="W907" s="57">
        <f>W905+V906</f>
        <v>0</v>
      </c>
      <c r="X907" s="58"/>
      <c r="Y907" s="57"/>
      <c r="Z907" s="57">
        <f>Z905+Y906</f>
        <v>0</v>
      </c>
      <c r="AA907" s="59"/>
      <c r="AB907" s="60">
        <f>IF(AA906=AA904,AB905+Y906,Y906)</f>
        <v>0</v>
      </c>
      <c r="AC907" s="57" t="str">
        <f>IF(AA906=AA908,"",AB907)</f>
        <v/>
      </c>
    </row>
    <row r="908" spans="1:29" ht="12.95" customHeight="1">
      <c r="A908" s="65"/>
      <c r="B908" s="52"/>
      <c r="C908" s="53"/>
      <c r="D908" s="81"/>
      <c r="E908" s="54"/>
      <c r="F908" s="53"/>
      <c r="G908" s="81"/>
      <c r="H908" s="54"/>
      <c r="I908" s="55"/>
      <c r="J908" s="55"/>
      <c r="K908" s="55"/>
      <c r="L908" s="55"/>
      <c r="M908" s="55"/>
      <c r="N908" s="55"/>
      <c r="O908" s="55">
        <f>I909-I907</f>
        <v>0</v>
      </c>
      <c r="P908" s="55">
        <f>L909-L907</f>
        <v>0</v>
      </c>
      <c r="Q908" s="55">
        <f>M909-M907</f>
        <v>0</v>
      </c>
      <c r="R908" s="55">
        <f>IF(ABS(N909-N907)&gt;180*60,ABS(N909-N907)-360*60,N909-N907)</f>
        <v>0</v>
      </c>
      <c r="S908" s="55">
        <f>IF(P908=0,PI()/2,ATAN(R908/P908))</f>
        <v>1.5707963267948966</v>
      </c>
      <c r="T908" s="55">
        <f>IF(O908=0,ABS(R908*COS((J907+J909)/2)),ABS(Q908/COS(S908)))</f>
        <v>0</v>
      </c>
      <c r="U908" s="66">
        <f>IF(O908+0.0000001&lt;0,S908*180/PI()+180,(IF(R908+0.0000001&lt;0,S908*180/PI()+360,S908*180/PI())))</f>
        <v>90</v>
      </c>
      <c r="V908" s="57">
        <f>T908*1.85532</f>
        <v>0</v>
      </c>
      <c r="W908" s="57"/>
      <c r="X908" s="67"/>
      <c r="Y908" s="57">
        <f>V908*(1+X908/100)</f>
        <v>0</v>
      </c>
      <c r="Z908" s="57"/>
      <c r="AA908" s="56" t="s">
        <v>54</v>
      </c>
      <c r="AB908" s="60"/>
      <c r="AC908" s="57"/>
    </row>
    <row r="909" spans="1:29" ht="12.95" customHeight="1">
      <c r="A909" s="51">
        <f t="shared" si="11"/>
        <v>452</v>
      </c>
      <c r="B909" s="52" t="s">
        <v>55</v>
      </c>
      <c r="C909" s="53"/>
      <c r="D909" s="81"/>
      <c r="E909" s="54"/>
      <c r="F909" s="53"/>
      <c r="G909" s="81"/>
      <c r="H909" s="54"/>
      <c r="I909" s="55">
        <f>IF(OR(C909&lt;0,D909&lt;0),C909-ABS(D909)/60,C909+ABS(D909)/60)</f>
        <v>0</v>
      </c>
      <c r="J909" s="55">
        <f>I909*PI()/180</f>
        <v>0</v>
      </c>
      <c r="K909" s="55">
        <f>SIN(J909)</f>
        <v>0</v>
      </c>
      <c r="L909" s="55">
        <f>3437.747*(LN(TAN(PI()/4+J909/2))-EE*K909-(EE^2)*(K909^3)/3)</f>
        <v>-3.8166658722360578E-13</v>
      </c>
      <c r="M909" s="55">
        <f>AA*(1-1/4*EE-3/64*EE^2-5/256*EE^3)*J909-AA*(3/8*EE+3/32*EE^2+45/1024*EE^3)*SIN(2*J909)+AA*(15/256*EE^2+45/1024*EE^3)*SIN(4*J909)</f>
        <v>0</v>
      </c>
      <c r="N909" s="55">
        <f>IF(OR(F909&lt;0,G909&lt;0),60*F909-ABS(G909),60*F909+ABS(G909))</f>
        <v>0</v>
      </c>
      <c r="O909" s="55"/>
      <c r="P909" s="55"/>
      <c r="Q909" s="55"/>
      <c r="R909" s="55"/>
      <c r="S909" s="55"/>
      <c r="T909" s="55"/>
      <c r="U909" s="56"/>
      <c r="V909" s="57"/>
      <c r="W909" s="57">
        <f>W907+V908</f>
        <v>0</v>
      </c>
      <c r="X909" s="58"/>
      <c r="Y909" s="57"/>
      <c r="Z909" s="57">
        <f>Z907+Y908</f>
        <v>0</v>
      </c>
      <c r="AA909" s="59"/>
      <c r="AB909" s="60">
        <f>IF(AA908=AA906,AB907+Y908,Y908)</f>
        <v>0</v>
      </c>
      <c r="AC909" s="57" t="str">
        <f>IF(AA908=AA910,"",AB909)</f>
        <v/>
      </c>
    </row>
    <row r="910" spans="1:29" ht="12.95" customHeight="1">
      <c r="A910" s="65"/>
      <c r="B910" s="52"/>
      <c r="C910" s="53"/>
      <c r="D910" s="81"/>
      <c r="E910" s="54"/>
      <c r="F910" s="53"/>
      <c r="G910" s="81"/>
      <c r="H910" s="54"/>
      <c r="I910" s="55"/>
      <c r="J910" s="55"/>
      <c r="K910" s="55"/>
      <c r="L910" s="55"/>
      <c r="M910" s="55"/>
      <c r="N910" s="55"/>
      <c r="O910" s="55">
        <f>I911-I909</f>
        <v>0</v>
      </c>
      <c r="P910" s="55">
        <f>L911-L909</f>
        <v>0</v>
      </c>
      <c r="Q910" s="55">
        <f>M911-M909</f>
        <v>0</v>
      </c>
      <c r="R910" s="55">
        <f>IF(ABS(N911-N909)&gt;180*60,ABS(N911-N909)-360*60,N911-N909)</f>
        <v>0</v>
      </c>
      <c r="S910" s="55">
        <f>IF(P910=0,PI()/2,ATAN(R910/P910))</f>
        <v>1.5707963267948966</v>
      </c>
      <c r="T910" s="55">
        <f>IF(O910=0,ABS(R910*COS((J909+J911)/2)),ABS(Q910/COS(S910)))</f>
        <v>0</v>
      </c>
      <c r="U910" s="66">
        <f>IF(O910+0.0000001&lt;0,S910*180/PI()+180,(IF(R910+0.0000001&lt;0,S910*180/PI()+360,S910*180/PI())))</f>
        <v>90</v>
      </c>
      <c r="V910" s="57">
        <f>T910*1.85532</f>
        <v>0</v>
      </c>
      <c r="W910" s="57"/>
      <c r="X910" s="67"/>
      <c r="Y910" s="57">
        <f>V910*(1+X910/100)</f>
        <v>0</v>
      </c>
      <c r="Z910" s="57"/>
      <c r="AA910" s="56" t="s">
        <v>54</v>
      </c>
      <c r="AB910" s="60"/>
      <c r="AC910" s="57"/>
    </row>
    <row r="911" spans="1:29" ht="12.95" customHeight="1">
      <c r="A911" s="51">
        <f t="shared" si="11"/>
        <v>453</v>
      </c>
      <c r="B911" s="52" t="s">
        <v>55</v>
      </c>
      <c r="C911" s="53"/>
      <c r="D911" s="81"/>
      <c r="E911" s="54"/>
      <c r="F911" s="53"/>
      <c r="G911" s="81"/>
      <c r="H911" s="54"/>
      <c r="I911" s="55">
        <f>IF(OR(C911&lt;0,D911&lt;0),C911-ABS(D911)/60,C911+ABS(D911)/60)</f>
        <v>0</v>
      </c>
      <c r="J911" s="55">
        <f>I911*PI()/180</f>
        <v>0</v>
      </c>
      <c r="K911" s="55">
        <f>SIN(J911)</f>
        <v>0</v>
      </c>
      <c r="L911" s="55">
        <f>3437.747*(LN(TAN(PI()/4+J911/2))-EE*K911-(EE^2)*(K911^3)/3)</f>
        <v>-3.8166658722360578E-13</v>
      </c>
      <c r="M911" s="55">
        <f>AA*(1-1/4*EE-3/64*EE^2-5/256*EE^3)*J911-AA*(3/8*EE+3/32*EE^2+45/1024*EE^3)*SIN(2*J911)+AA*(15/256*EE^2+45/1024*EE^3)*SIN(4*J911)</f>
        <v>0</v>
      </c>
      <c r="N911" s="55">
        <f>IF(OR(F911&lt;0,G911&lt;0),60*F911-ABS(G911),60*F911+ABS(G911))</f>
        <v>0</v>
      </c>
      <c r="O911" s="55"/>
      <c r="P911" s="55"/>
      <c r="Q911" s="55"/>
      <c r="R911" s="55"/>
      <c r="S911" s="55"/>
      <c r="T911" s="55"/>
      <c r="U911" s="56"/>
      <c r="V911" s="57"/>
      <c r="W911" s="57">
        <f>W909+V910</f>
        <v>0</v>
      </c>
      <c r="X911" s="58"/>
      <c r="Y911" s="57"/>
      <c r="Z911" s="57">
        <f>Z909+Y910</f>
        <v>0</v>
      </c>
      <c r="AA911" s="59"/>
      <c r="AB911" s="60">
        <f>IF(AA910=AA908,AB909+Y910,Y910)</f>
        <v>0</v>
      </c>
      <c r="AC911" s="57" t="str">
        <f>IF(AA910=AA912,"",AB911)</f>
        <v/>
      </c>
    </row>
    <row r="912" spans="1:29" ht="12.95" customHeight="1">
      <c r="A912" s="65"/>
      <c r="B912" s="52"/>
      <c r="C912" s="53"/>
      <c r="D912" s="81"/>
      <c r="E912" s="54"/>
      <c r="F912" s="53"/>
      <c r="G912" s="81"/>
      <c r="H912" s="54"/>
      <c r="I912" s="55"/>
      <c r="J912" s="55"/>
      <c r="K912" s="55"/>
      <c r="L912" s="55"/>
      <c r="M912" s="55"/>
      <c r="N912" s="55"/>
      <c r="O912" s="55">
        <f>I913-I911</f>
        <v>0</v>
      </c>
      <c r="P912" s="55">
        <f>L913-L911</f>
        <v>0</v>
      </c>
      <c r="Q912" s="55">
        <f>M913-M911</f>
        <v>0</v>
      </c>
      <c r="R912" s="55">
        <f>IF(ABS(N913-N911)&gt;180*60,ABS(N913-N911)-360*60,N913-N911)</f>
        <v>0</v>
      </c>
      <c r="S912" s="55">
        <f>IF(P912=0,PI()/2,ATAN(R912/P912))</f>
        <v>1.5707963267948966</v>
      </c>
      <c r="T912" s="55">
        <f>IF(O912=0,ABS(R912*COS((J911+J913)/2)),ABS(Q912/COS(S912)))</f>
        <v>0</v>
      </c>
      <c r="U912" s="66">
        <f>IF(O912+0.0000001&lt;0,S912*180/PI()+180,(IF(R912+0.0000001&lt;0,S912*180/PI()+360,S912*180/PI())))</f>
        <v>90</v>
      </c>
      <c r="V912" s="57">
        <f>T912*1.85532</f>
        <v>0</v>
      </c>
      <c r="W912" s="57"/>
      <c r="X912" s="67"/>
      <c r="Y912" s="57">
        <f>V912*(1+X912/100)</f>
        <v>0</v>
      </c>
      <c r="Z912" s="57"/>
      <c r="AA912" s="56" t="s">
        <v>54</v>
      </c>
      <c r="AB912" s="60"/>
      <c r="AC912" s="57"/>
    </row>
    <row r="913" spans="1:29" ht="12.95" customHeight="1">
      <c r="A913" s="51">
        <f t="shared" si="11"/>
        <v>454</v>
      </c>
      <c r="B913" s="52" t="s">
        <v>55</v>
      </c>
      <c r="C913" s="53"/>
      <c r="D913" s="81"/>
      <c r="E913" s="54"/>
      <c r="F913" s="53"/>
      <c r="G913" s="81"/>
      <c r="H913" s="54"/>
      <c r="I913" s="55">
        <f>IF(OR(C913&lt;0,D913&lt;0),C913-ABS(D913)/60,C913+ABS(D913)/60)</f>
        <v>0</v>
      </c>
      <c r="J913" s="55">
        <f>I913*PI()/180</f>
        <v>0</v>
      </c>
      <c r="K913" s="55">
        <f>SIN(J913)</f>
        <v>0</v>
      </c>
      <c r="L913" s="55">
        <f>3437.747*(LN(TAN(PI()/4+J913/2))-EE*K913-(EE^2)*(K913^3)/3)</f>
        <v>-3.8166658722360578E-13</v>
      </c>
      <c r="M913" s="55">
        <f>AA*(1-1/4*EE-3/64*EE^2-5/256*EE^3)*J913-AA*(3/8*EE+3/32*EE^2+45/1024*EE^3)*SIN(2*J913)+AA*(15/256*EE^2+45/1024*EE^3)*SIN(4*J913)</f>
        <v>0</v>
      </c>
      <c r="N913" s="55">
        <f>IF(OR(F913&lt;0,G913&lt;0),60*F913-ABS(G913),60*F913+ABS(G913))</f>
        <v>0</v>
      </c>
      <c r="O913" s="55"/>
      <c r="P913" s="55"/>
      <c r="Q913" s="55"/>
      <c r="R913" s="55"/>
      <c r="S913" s="55"/>
      <c r="T913" s="55"/>
      <c r="U913" s="56"/>
      <c r="V913" s="57"/>
      <c r="W913" s="57">
        <f>W911+V912</f>
        <v>0</v>
      </c>
      <c r="X913" s="58"/>
      <c r="Y913" s="57"/>
      <c r="Z913" s="57">
        <f>Z911+Y912</f>
        <v>0</v>
      </c>
      <c r="AA913" s="59"/>
      <c r="AB913" s="60">
        <f>IF(AA912=AA910,AB911+Y912,Y912)</f>
        <v>0</v>
      </c>
      <c r="AC913" s="57" t="str">
        <f>IF(AA912=AA914,"",AB913)</f>
        <v/>
      </c>
    </row>
    <row r="914" spans="1:29" ht="12.95" customHeight="1">
      <c r="A914" s="65"/>
      <c r="B914" s="52"/>
      <c r="C914" s="53"/>
      <c r="D914" s="81"/>
      <c r="E914" s="54"/>
      <c r="F914" s="53"/>
      <c r="G914" s="81"/>
      <c r="H914" s="54"/>
      <c r="I914" s="55"/>
      <c r="J914" s="55"/>
      <c r="K914" s="55"/>
      <c r="L914" s="55"/>
      <c r="M914" s="55"/>
      <c r="N914" s="55"/>
      <c r="O914" s="55">
        <f>I915-I913</f>
        <v>0</v>
      </c>
      <c r="P914" s="55">
        <f>L915-L913</f>
        <v>0</v>
      </c>
      <c r="Q914" s="55">
        <f>M915-M913</f>
        <v>0</v>
      </c>
      <c r="R914" s="55">
        <f>IF(ABS(N915-N913)&gt;180*60,ABS(N915-N913)-360*60,N915-N913)</f>
        <v>0</v>
      </c>
      <c r="S914" s="55">
        <f>IF(P914=0,PI()/2,ATAN(R914/P914))</f>
        <v>1.5707963267948966</v>
      </c>
      <c r="T914" s="55">
        <f>IF(O914=0,ABS(R914*COS((J913+J915)/2)),ABS(Q914/COS(S914)))</f>
        <v>0</v>
      </c>
      <c r="U914" s="66">
        <f>IF(O914+0.0000001&lt;0,S914*180/PI()+180,(IF(R914+0.0000001&lt;0,S914*180/PI()+360,S914*180/PI())))</f>
        <v>90</v>
      </c>
      <c r="V914" s="57">
        <f>T914*1.85532</f>
        <v>0</v>
      </c>
      <c r="W914" s="57"/>
      <c r="X914" s="67"/>
      <c r="Y914" s="57">
        <f>V914*(1+X914/100)</f>
        <v>0</v>
      </c>
      <c r="Z914" s="57"/>
      <c r="AA914" s="56" t="s">
        <v>54</v>
      </c>
      <c r="AB914" s="60"/>
      <c r="AC914" s="57"/>
    </row>
    <row r="915" spans="1:29" ht="12.95" customHeight="1">
      <c r="A915" s="51">
        <f t="shared" si="11"/>
        <v>455</v>
      </c>
      <c r="B915" s="52" t="s">
        <v>55</v>
      </c>
      <c r="C915" s="53"/>
      <c r="D915" s="81"/>
      <c r="E915" s="54"/>
      <c r="F915" s="53"/>
      <c r="G915" s="81"/>
      <c r="H915" s="54"/>
      <c r="I915" s="55">
        <f>IF(OR(C915&lt;0,D915&lt;0),C915-ABS(D915)/60,C915+ABS(D915)/60)</f>
        <v>0</v>
      </c>
      <c r="J915" s="55">
        <f>I915*PI()/180</f>
        <v>0</v>
      </c>
      <c r="K915" s="55">
        <f>SIN(J915)</f>
        <v>0</v>
      </c>
      <c r="L915" s="55">
        <f>3437.747*(LN(TAN(PI()/4+J915/2))-EE*K915-(EE^2)*(K915^3)/3)</f>
        <v>-3.8166658722360578E-13</v>
      </c>
      <c r="M915" s="55">
        <f>AA*(1-1/4*EE-3/64*EE^2-5/256*EE^3)*J915-AA*(3/8*EE+3/32*EE^2+45/1024*EE^3)*SIN(2*J915)+AA*(15/256*EE^2+45/1024*EE^3)*SIN(4*J915)</f>
        <v>0</v>
      </c>
      <c r="N915" s="55">
        <f>IF(OR(F915&lt;0,G915&lt;0),60*F915-ABS(G915),60*F915+ABS(G915))</f>
        <v>0</v>
      </c>
      <c r="O915" s="55"/>
      <c r="P915" s="55"/>
      <c r="Q915" s="55"/>
      <c r="R915" s="55"/>
      <c r="S915" s="55"/>
      <c r="T915" s="55"/>
      <c r="U915" s="56"/>
      <c r="V915" s="57"/>
      <c r="W915" s="57">
        <f>W913+V914</f>
        <v>0</v>
      </c>
      <c r="X915" s="58"/>
      <c r="Y915" s="57"/>
      <c r="Z915" s="57">
        <f>Z913+Y914</f>
        <v>0</v>
      </c>
      <c r="AA915" s="59"/>
      <c r="AB915" s="60">
        <f>IF(AA914=AA912,AB913+Y914,Y914)</f>
        <v>0</v>
      </c>
      <c r="AC915" s="57" t="str">
        <f>IF(AA914=AA916,"",AB915)</f>
        <v/>
      </c>
    </row>
    <row r="916" spans="1:29" ht="12.95" customHeight="1">
      <c r="A916" s="65"/>
      <c r="B916" s="52"/>
      <c r="C916" s="53"/>
      <c r="D916" s="81"/>
      <c r="E916" s="54"/>
      <c r="F916" s="53"/>
      <c r="G916" s="81"/>
      <c r="H916" s="54"/>
      <c r="I916" s="55"/>
      <c r="J916" s="55"/>
      <c r="K916" s="55"/>
      <c r="L916" s="55"/>
      <c r="M916" s="55"/>
      <c r="N916" s="55"/>
      <c r="O916" s="55">
        <f>I917-I915</f>
        <v>0</v>
      </c>
      <c r="P916" s="55">
        <f>L917-L915</f>
        <v>0</v>
      </c>
      <c r="Q916" s="55">
        <f>M917-M915</f>
        <v>0</v>
      </c>
      <c r="R916" s="55">
        <f>IF(ABS(N917-N915)&gt;180*60,ABS(N917-N915)-360*60,N917-N915)</f>
        <v>0</v>
      </c>
      <c r="S916" s="55">
        <f>IF(P916=0,PI()/2,ATAN(R916/P916))</f>
        <v>1.5707963267948966</v>
      </c>
      <c r="T916" s="55">
        <f>IF(O916=0,ABS(R916*COS((J915+J917)/2)),ABS(Q916/COS(S916)))</f>
        <v>0</v>
      </c>
      <c r="U916" s="66">
        <f>IF(O916+0.0000001&lt;0,S916*180/PI()+180,(IF(R916+0.0000001&lt;0,S916*180/PI()+360,S916*180/PI())))</f>
        <v>90</v>
      </c>
      <c r="V916" s="57">
        <f>T916*1.85532</f>
        <v>0</v>
      </c>
      <c r="W916" s="57"/>
      <c r="X916" s="67"/>
      <c r="Y916" s="57">
        <f>V916*(1+X916/100)</f>
        <v>0</v>
      </c>
      <c r="Z916" s="57"/>
      <c r="AA916" s="56" t="s">
        <v>54</v>
      </c>
      <c r="AB916" s="60"/>
      <c r="AC916" s="57"/>
    </row>
    <row r="917" spans="1:29" ht="12.95" customHeight="1">
      <c r="A917" s="51">
        <f t="shared" si="11"/>
        <v>456</v>
      </c>
      <c r="B917" s="52" t="s">
        <v>55</v>
      </c>
      <c r="C917" s="53"/>
      <c r="D917" s="81"/>
      <c r="E917" s="54"/>
      <c r="F917" s="53"/>
      <c r="G917" s="81"/>
      <c r="H917" s="54"/>
      <c r="I917" s="55">
        <f>IF(OR(C917&lt;0,D917&lt;0),C917-ABS(D917)/60,C917+ABS(D917)/60)</f>
        <v>0</v>
      </c>
      <c r="J917" s="55">
        <f>I917*PI()/180</f>
        <v>0</v>
      </c>
      <c r="K917" s="55">
        <f>SIN(J917)</f>
        <v>0</v>
      </c>
      <c r="L917" s="55">
        <f>3437.747*(LN(TAN(PI()/4+J917/2))-EE*K917-(EE^2)*(K917^3)/3)</f>
        <v>-3.8166658722360578E-13</v>
      </c>
      <c r="M917" s="55">
        <f>AA*(1-1/4*EE-3/64*EE^2-5/256*EE^3)*J917-AA*(3/8*EE+3/32*EE^2+45/1024*EE^3)*SIN(2*J917)+AA*(15/256*EE^2+45/1024*EE^3)*SIN(4*J917)</f>
        <v>0</v>
      </c>
      <c r="N917" s="55">
        <f>IF(OR(F917&lt;0,G917&lt;0),60*F917-ABS(G917),60*F917+ABS(G917))</f>
        <v>0</v>
      </c>
      <c r="O917" s="55"/>
      <c r="P917" s="55"/>
      <c r="Q917" s="55"/>
      <c r="R917" s="55"/>
      <c r="S917" s="55"/>
      <c r="T917" s="55"/>
      <c r="U917" s="56"/>
      <c r="V917" s="57"/>
      <c r="W917" s="57">
        <f>W915+V916</f>
        <v>0</v>
      </c>
      <c r="X917" s="58"/>
      <c r="Y917" s="57"/>
      <c r="Z917" s="57">
        <f>Z915+Y916</f>
        <v>0</v>
      </c>
      <c r="AA917" s="59"/>
      <c r="AB917" s="60">
        <f>IF(AA916=AA914,AB915+Y916,Y916)</f>
        <v>0</v>
      </c>
      <c r="AC917" s="57" t="str">
        <f>IF(AA916=AA918,"",AB917)</f>
        <v/>
      </c>
    </row>
    <row r="918" spans="1:29" ht="12.95" customHeight="1">
      <c r="A918" s="65"/>
      <c r="B918" s="52"/>
      <c r="C918" s="53"/>
      <c r="D918" s="81"/>
      <c r="E918" s="54"/>
      <c r="F918" s="53"/>
      <c r="G918" s="81"/>
      <c r="H918" s="54"/>
      <c r="I918" s="55"/>
      <c r="J918" s="55"/>
      <c r="K918" s="55"/>
      <c r="L918" s="55"/>
      <c r="M918" s="55"/>
      <c r="N918" s="55"/>
      <c r="O918" s="55">
        <f>I919-I917</f>
        <v>0</v>
      </c>
      <c r="P918" s="55">
        <f>L919-L917</f>
        <v>0</v>
      </c>
      <c r="Q918" s="55">
        <f>M919-M917</f>
        <v>0</v>
      </c>
      <c r="R918" s="55">
        <f>IF(ABS(N919-N917)&gt;180*60,ABS(N919-N917)-360*60,N919-N917)</f>
        <v>0</v>
      </c>
      <c r="S918" s="55">
        <f>IF(P918=0,PI()/2,ATAN(R918/P918))</f>
        <v>1.5707963267948966</v>
      </c>
      <c r="T918" s="55">
        <f>IF(O918=0,ABS(R918*COS((J917+J919)/2)),ABS(Q918/COS(S918)))</f>
        <v>0</v>
      </c>
      <c r="U918" s="66">
        <f>IF(O918+0.0000001&lt;0,S918*180/PI()+180,(IF(R918+0.0000001&lt;0,S918*180/PI()+360,S918*180/PI())))</f>
        <v>90</v>
      </c>
      <c r="V918" s="57">
        <f>T918*1.85532</f>
        <v>0</v>
      </c>
      <c r="W918" s="57"/>
      <c r="X918" s="67"/>
      <c r="Y918" s="57">
        <f>V918*(1+X918/100)</f>
        <v>0</v>
      </c>
      <c r="Z918" s="57"/>
      <c r="AA918" s="56" t="s">
        <v>54</v>
      </c>
      <c r="AB918" s="60"/>
      <c r="AC918" s="57"/>
    </row>
    <row r="919" spans="1:29" ht="12.95" customHeight="1">
      <c r="A919" s="51">
        <f t="shared" si="11"/>
        <v>457</v>
      </c>
      <c r="B919" s="52" t="s">
        <v>55</v>
      </c>
      <c r="C919" s="53"/>
      <c r="D919" s="81"/>
      <c r="E919" s="54"/>
      <c r="F919" s="53"/>
      <c r="G919" s="81"/>
      <c r="H919" s="54"/>
      <c r="I919" s="55">
        <f>IF(OR(C919&lt;0,D919&lt;0),C919-ABS(D919)/60,C919+ABS(D919)/60)</f>
        <v>0</v>
      </c>
      <c r="J919" s="55">
        <f>I919*PI()/180</f>
        <v>0</v>
      </c>
      <c r="K919" s="55">
        <f>SIN(J919)</f>
        <v>0</v>
      </c>
      <c r="L919" s="55">
        <f>3437.747*(LN(TAN(PI()/4+J919/2))-EE*K919-(EE^2)*(K919^3)/3)</f>
        <v>-3.8166658722360578E-13</v>
      </c>
      <c r="M919" s="55">
        <f>AA*(1-1/4*EE-3/64*EE^2-5/256*EE^3)*J919-AA*(3/8*EE+3/32*EE^2+45/1024*EE^3)*SIN(2*J919)+AA*(15/256*EE^2+45/1024*EE^3)*SIN(4*J919)</f>
        <v>0</v>
      </c>
      <c r="N919" s="55">
        <f>IF(OR(F919&lt;0,G919&lt;0),60*F919-ABS(G919),60*F919+ABS(G919))</f>
        <v>0</v>
      </c>
      <c r="O919" s="55"/>
      <c r="P919" s="55"/>
      <c r="Q919" s="55"/>
      <c r="R919" s="55"/>
      <c r="S919" s="55"/>
      <c r="T919" s="55"/>
      <c r="U919" s="56"/>
      <c r="V919" s="57"/>
      <c r="W919" s="57">
        <f>W917+V918</f>
        <v>0</v>
      </c>
      <c r="X919" s="58"/>
      <c r="Y919" s="57"/>
      <c r="Z919" s="57">
        <f>Z917+Y918</f>
        <v>0</v>
      </c>
      <c r="AA919" s="59"/>
      <c r="AB919" s="60">
        <f>IF(AA918=AA916,AB917+Y918,Y918)</f>
        <v>0</v>
      </c>
      <c r="AC919" s="57" t="str">
        <f>IF(AA918=AA920,"",AB919)</f>
        <v/>
      </c>
    </row>
    <row r="920" spans="1:29" ht="12.95" customHeight="1">
      <c r="A920" s="65"/>
      <c r="B920" s="52"/>
      <c r="C920" s="53"/>
      <c r="D920" s="81"/>
      <c r="E920" s="54"/>
      <c r="F920" s="53"/>
      <c r="G920" s="81"/>
      <c r="H920" s="54"/>
      <c r="I920" s="55"/>
      <c r="J920" s="55"/>
      <c r="K920" s="55"/>
      <c r="L920" s="55"/>
      <c r="M920" s="55"/>
      <c r="N920" s="55"/>
      <c r="O920" s="55">
        <f>I921-I919</f>
        <v>0</v>
      </c>
      <c r="P920" s="55">
        <f>L921-L919</f>
        <v>0</v>
      </c>
      <c r="Q920" s="55">
        <f>M921-M919</f>
        <v>0</v>
      </c>
      <c r="R920" s="55">
        <f>IF(ABS(N921-N919)&gt;180*60,ABS(N921-N919)-360*60,N921-N919)</f>
        <v>0</v>
      </c>
      <c r="S920" s="55">
        <f>IF(P920=0,PI()/2,ATAN(R920/P920))</f>
        <v>1.5707963267948966</v>
      </c>
      <c r="T920" s="55">
        <f>IF(O920=0,ABS(R920*COS((J919+J921)/2)),ABS(Q920/COS(S920)))</f>
        <v>0</v>
      </c>
      <c r="U920" s="66">
        <f>IF(O920+0.0000001&lt;0,S920*180/PI()+180,(IF(R920+0.0000001&lt;0,S920*180/PI()+360,S920*180/PI())))</f>
        <v>90</v>
      </c>
      <c r="V920" s="57">
        <f>T920*1.85532</f>
        <v>0</v>
      </c>
      <c r="W920" s="57"/>
      <c r="X920" s="67"/>
      <c r="Y920" s="57">
        <f>V920*(1+X920/100)</f>
        <v>0</v>
      </c>
      <c r="Z920" s="57"/>
      <c r="AA920" s="56" t="s">
        <v>54</v>
      </c>
      <c r="AB920" s="60"/>
      <c r="AC920" s="57"/>
    </row>
    <row r="921" spans="1:29" ht="12.95" customHeight="1">
      <c r="A921" s="51">
        <f t="shared" si="11"/>
        <v>458</v>
      </c>
      <c r="B921" s="52" t="s">
        <v>55</v>
      </c>
      <c r="C921" s="53"/>
      <c r="D921" s="81"/>
      <c r="E921" s="54"/>
      <c r="F921" s="53"/>
      <c r="G921" s="81"/>
      <c r="H921" s="54"/>
      <c r="I921" s="55">
        <f>IF(OR(C921&lt;0,D921&lt;0),C921-ABS(D921)/60,C921+ABS(D921)/60)</f>
        <v>0</v>
      </c>
      <c r="J921" s="55">
        <f>I921*PI()/180</f>
        <v>0</v>
      </c>
      <c r="K921" s="55">
        <f>SIN(J921)</f>
        <v>0</v>
      </c>
      <c r="L921" s="55">
        <f>3437.747*(LN(TAN(PI()/4+J921/2))-EE*K921-(EE^2)*(K921^3)/3)</f>
        <v>-3.8166658722360578E-13</v>
      </c>
      <c r="M921" s="55">
        <f>AA*(1-1/4*EE-3/64*EE^2-5/256*EE^3)*J921-AA*(3/8*EE+3/32*EE^2+45/1024*EE^3)*SIN(2*J921)+AA*(15/256*EE^2+45/1024*EE^3)*SIN(4*J921)</f>
        <v>0</v>
      </c>
      <c r="N921" s="55">
        <f>IF(OR(F921&lt;0,G921&lt;0),60*F921-ABS(G921),60*F921+ABS(G921))</f>
        <v>0</v>
      </c>
      <c r="O921" s="55"/>
      <c r="P921" s="55"/>
      <c r="Q921" s="55"/>
      <c r="R921" s="55"/>
      <c r="S921" s="55"/>
      <c r="T921" s="55"/>
      <c r="U921" s="56"/>
      <c r="V921" s="57"/>
      <c r="W921" s="57">
        <f>W919+V920</f>
        <v>0</v>
      </c>
      <c r="X921" s="58"/>
      <c r="Y921" s="57"/>
      <c r="Z921" s="57">
        <f>Z919+Y920</f>
        <v>0</v>
      </c>
      <c r="AA921" s="59"/>
      <c r="AB921" s="60">
        <f>IF(AA920=AA918,AB919+Y920,Y920)</f>
        <v>0</v>
      </c>
      <c r="AC921" s="57" t="str">
        <f>IF(AA920=AA922,"",AB921)</f>
        <v/>
      </c>
    </row>
    <row r="922" spans="1:29" ht="12.95" customHeight="1">
      <c r="A922" s="65"/>
      <c r="B922" s="52"/>
      <c r="C922" s="53"/>
      <c r="D922" s="81"/>
      <c r="E922" s="54"/>
      <c r="F922" s="53"/>
      <c r="G922" s="81"/>
      <c r="H922" s="54"/>
      <c r="I922" s="55"/>
      <c r="J922" s="55"/>
      <c r="K922" s="55"/>
      <c r="L922" s="55"/>
      <c r="M922" s="55"/>
      <c r="N922" s="55"/>
      <c r="O922" s="55">
        <f>I923-I921</f>
        <v>0</v>
      </c>
      <c r="P922" s="55">
        <f>L923-L921</f>
        <v>0</v>
      </c>
      <c r="Q922" s="55">
        <f>M923-M921</f>
        <v>0</v>
      </c>
      <c r="R922" s="55">
        <f>IF(ABS(N923-N921)&gt;180*60,ABS(N923-N921)-360*60,N923-N921)</f>
        <v>0</v>
      </c>
      <c r="S922" s="55">
        <f>IF(P922=0,PI()/2,ATAN(R922/P922))</f>
        <v>1.5707963267948966</v>
      </c>
      <c r="T922" s="55">
        <f>IF(O922=0,ABS(R922*COS((J921+J923)/2)),ABS(Q922/COS(S922)))</f>
        <v>0</v>
      </c>
      <c r="U922" s="66">
        <f>IF(O922+0.0000001&lt;0,S922*180/PI()+180,(IF(R922+0.0000001&lt;0,S922*180/PI()+360,S922*180/PI())))</f>
        <v>90</v>
      </c>
      <c r="V922" s="57">
        <f>T922*1.85532</f>
        <v>0</v>
      </c>
      <c r="W922" s="57"/>
      <c r="X922" s="67"/>
      <c r="Y922" s="57">
        <f>V922*(1+X922/100)</f>
        <v>0</v>
      </c>
      <c r="Z922" s="57"/>
      <c r="AA922" s="56" t="s">
        <v>54</v>
      </c>
      <c r="AB922" s="60"/>
      <c r="AC922" s="57"/>
    </row>
    <row r="923" spans="1:29" ht="12.95" customHeight="1">
      <c r="A923" s="51">
        <f t="shared" si="11"/>
        <v>459</v>
      </c>
      <c r="B923" s="52" t="s">
        <v>55</v>
      </c>
      <c r="C923" s="53"/>
      <c r="D923" s="81"/>
      <c r="E923" s="54"/>
      <c r="F923" s="53"/>
      <c r="G923" s="81"/>
      <c r="H923" s="54"/>
      <c r="I923" s="55">
        <f>IF(OR(C923&lt;0,D923&lt;0),C923-ABS(D923)/60,C923+ABS(D923)/60)</f>
        <v>0</v>
      </c>
      <c r="J923" s="55">
        <f>I923*PI()/180</f>
        <v>0</v>
      </c>
      <c r="K923" s="55">
        <f>SIN(J923)</f>
        <v>0</v>
      </c>
      <c r="L923" s="55">
        <f>3437.747*(LN(TAN(PI()/4+J923/2))-EE*K923-(EE^2)*(K923^3)/3)</f>
        <v>-3.8166658722360578E-13</v>
      </c>
      <c r="M923" s="55">
        <f>AA*(1-1/4*EE-3/64*EE^2-5/256*EE^3)*J923-AA*(3/8*EE+3/32*EE^2+45/1024*EE^3)*SIN(2*J923)+AA*(15/256*EE^2+45/1024*EE^3)*SIN(4*J923)</f>
        <v>0</v>
      </c>
      <c r="N923" s="55">
        <f>IF(OR(F923&lt;0,G923&lt;0),60*F923-ABS(G923),60*F923+ABS(G923))</f>
        <v>0</v>
      </c>
      <c r="O923" s="55"/>
      <c r="P923" s="55"/>
      <c r="Q923" s="55"/>
      <c r="R923" s="55"/>
      <c r="S923" s="55"/>
      <c r="T923" s="55"/>
      <c r="U923" s="56"/>
      <c r="V923" s="57"/>
      <c r="W923" s="57">
        <f>W921+V922</f>
        <v>0</v>
      </c>
      <c r="X923" s="58"/>
      <c r="Y923" s="57"/>
      <c r="Z923" s="57">
        <f>Z921+Y922</f>
        <v>0</v>
      </c>
      <c r="AA923" s="59"/>
      <c r="AB923" s="60">
        <f>IF(AA922=AA920,AB921+Y922,Y922)</f>
        <v>0</v>
      </c>
      <c r="AC923" s="57" t="str">
        <f>IF(AA922=AA924,"",AB923)</f>
        <v/>
      </c>
    </row>
    <row r="924" spans="1:29" ht="12.95" customHeight="1">
      <c r="A924" s="65"/>
      <c r="B924" s="52"/>
      <c r="C924" s="53"/>
      <c r="D924" s="81"/>
      <c r="E924" s="54"/>
      <c r="F924" s="53"/>
      <c r="G924" s="81"/>
      <c r="H924" s="54"/>
      <c r="I924" s="55"/>
      <c r="J924" s="55"/>
      <c r="K924" s="55"/>
      <c r="L924" s="55"/>
      <c r="M924" s="55"/>
      <c r="N924" s="55"/>
      <c r="O924" s="55">
        <f>I925-I923</f>
        <v>0</v>
      </c>
      <c r="P924" s="55">
        <f>L925-L923</f>
        <v>0</v>
      </c>
      <c r="Q924" s="55">
        <f>M925-M923</f>
        <v>0</v>
      </c>
      <c r="R924" s="55">
        <f>IF(ABS(N925-N923)&gt;180*60,ABS(N925-N923)-360*60,N925-N923)</f>
        <v>0</v>
      </c>
      <c r="S924" s="55">
        <f>IF(P924=0,PI()/2,ATAN(R924/P924))</f>
        <v>1.5707963267948966</v>
      </c>
      <c r="T924" s="55">
        <f>IF(O924=0,ABS(R924*COS((J923+J925)/2)),ABS(Q924/COS(S924)))</f>
        <v>0</v>
      </c>
      <c r="U924" s="66">
        <f>IF(O924+0.0000001&lt;0,S924*180/PI()+180,(IF(R924+0.0000001&lt;0,S924*180/PI()+360,S924*180/PI())))</f>
        <v>90</v>
      </c>
      <c r="V924" s="57">
        <f>T924*1.85532</f>
        <v>0</v>
      </c>
      <c r="W924" s="57"/>
      <c r="X924" s="67"/>
      <c r="Y924" s="57">
        <f>V924*(1+X924/100)</f>
        <v>0</v>
      </c>
      <c r="Z924" s="57"/>
      <c r="AA924" s="56" t="s">
        <v>54</v>
      </c>
      <c r="AB924" s="60"/>
      <c r="AC924" s="57"/>
    </row>
    <row r="925" spans="1:29" ht="12.95" customHeight="1">
      <c r="A925" s="51">
        <f t="shared" si="11"/>
        <v>460</v>
      </c>
      <c r="B925" s="52" t="s">
        <v>55</v>
      </c>
      <c r="C925" s="53"/>
      <c r="D925" s="81"/>
      <c r="E925" s="54"/>
      <c r="F925" s="53"/>
      <c r="G925" s="81"/>
      <c r="H925" s="54"/>
      <c r="I925" s="55">
        <f>IF(OR(C925&lt;0,D925&lt;0),C925-ABS(D925)/60,C925+ABS(D925)/60)</f>
        <v>0</v>
      </c>
      <c r="J925" s="55">
        <f>I925*PI()/180</f>
        <v>0</v>
      </c>
      <c r="K925" s="55">
        <f>SIN(J925)</f>
        <v>0</v>
      </c>
      <c r="L925" s="55">
        <f>3437.747*(LN(TAN(PI()/4+J925/2))-EE*K925-(EE^2)*(K925^3)/3)</f>
        <v>-3.8166658722360578E-13</v>
      </c>
      <c r="M925" s="55">
        <f>AA*(1-1/4*EE-3/64*EE^2-5/256*EE^3)*J925-AA*(3/8*EE+3/32*EE^2+45/1024*EE^3)*SIN(2*J925)+AA*(15/256*EE^2+45/1024*EE^3)*SIN(4*J925)</f>
        <v>0</v>
      </c>
      <c r="N925" s="55">
        <f>IF(OR(F925&lt;0,G925&lt;0),60*F925-ABS(G925),60*F925+ABS(G925))</f>
        <v>0</v>
      </c>
      <c r="O925" s="55"/>
      <c r="P925" s="55"/>
      <c r="Q925" s="55"/>
      <c r="R925" s="55"/>
      <c r="S925" s="55"/>
      <c r="T925" s="55"/>
      <c r="U925" s="56"/>
      <c r="V925" s="57"/>
      <c r="W925" s="57">
        <f>W923+V924</f>
        <v>0</v>
      </c>
      <c r="X925" s="58"/>
      <c r="Y925" s="57"/>
      <c r="Z925" s="57">
        <f>Z923+Y924</f>
        <v>0</v>
      </c>
      <c r="AA925" s="59"/>
      <c r="AB925" s="60">
        <f>IF(AA924=AA922,AB923+Y924,Y924)</f>
        <v>0</v>
      </c>
      <c r="AC925" s="57" t="str">
        <f>IF(AA924=AA926,"",AB925)</f>
        <v/>
      </c>
    </row>
    <row r="926" spans="1:29" ht="12.95" customHeight="1">
      <c r="A926" s="65"/>
      <c r="B926" s="52"/>
      <c r="C926" s="53"/>
      <c r="D926" s="81"/>
      <c r="E926" s="54"/>
      <c r="F926" s="53"/>
      <c r="G926" s="81"/>
      <c r="H926" s="54"/>
      <c r="I926" s="55"/>
      <c r="J926" s="55"/>
      <c r="K926" s="55"/>
      <c r="L926" s="55"/>
      <c r="M926" s="55"/>
      <c r="N926" s="55"/>
      <c r="O926" s="55">
        <f>I927-I925</f>
        <v>0</v>
      </c>
      <c r="P926" s="55">
        <f>L927-L925</f>
        <v>0</v>
      </c>
      <c r="Q926" s="55">
        <f>M927-M925</f>
        <v>0</v>
      </c>
      <c r="R926" s="55">
        <f>IF(ABS(N927-N925)&gt;180*60,ABS(N927-N925)-360*60,N927-N925)</f>
        <v>0</v>
      </c>
      <c r="S926" s="55">
        <f>IF(P926=0,PI()/2,ATAN(R926/P926))</f>
        <v>1.5707963267948966</v>
      </c>
      <c r="T926" s="55">
        <f>IF(O926=0,ABS(R926*COS((J925+J927)/2)),ABS(Q926/COS(S926)))</f>
        <v>0</v>
      </c>
      <c r="U926" s="66">
        <f>IF(O926+0.0000001&lt;0,S926*180/PI()+180,(IF(R926+0.0000001&lt;0,S926*180/PI()+360,S926*180/PI())))</f>
        <v>90</v>
      </c>
      <c r="V926" s="57">
        <f>T926*1.85532</f>
        <v>0</v>
      </c>
      <c r="W926" s="57"/>
      <c r="X926" s="67"/>
      <c r="Y926" s="57">
        <f>V926*(1+X926/100)</f>
        <v>0</v>
      </c>
      <c r="Z926" s="57"/>
      <c r="AA926" s="56" t="s">
        <v>54</v>
      </c>
      <c r="AB926" s="60"/>
      <c r="AC926" s="57"/>
    </row>
    <row r="927" spans="1:29" ht="12.95" customHeight="1">
      <c r="A927" s="51">
        <f t="shared" si="11"/>
        <v>461</v>
      </c>
      <c r="B927" s="52" t="s">
        <v>55</v>
      </c>
      <c r="C927" s="53"/>
      <c r="D927" s="81"/>
      <c r="E927" s="54"/>
      <c r="F927" s="53"/>
      <c r="G927" s="81"/>
      <c r="H927" s="54"/>
      <c r="I927" s="55">
        <f>IF(OR(C927&lt;0,D927&lt;0),C927-ABS(D927)/60,C927+ABS(D927)/60)</f>
        <v>0</v>
      </c>
      <c r="J927" s="55">
        <f>I927*PI()/180</f>
        <v>0</v>
      </c>
      <c r="K927" s="55">
        <f>SIN(J927)</f>
        <v>0</v>
      </c>
      <c r="L927" s="55">
        <f>3437.747*(LN(TAN(PI()/4+J927/2))-EE*K927-(EE^2)*(K927^3)/3)</f>
        <v>-3.8166658722360578E-13</v>
      </c>
      <c r="M927" s="55">
        <f>AA*(1-1/4*EE-3/64*EE^2-5/256*EE^3)*J927-AA*(3/8*EE+3/32*EE^2+45/1024*EE^3)*SIN(2*J927)+AA*(15/256*EE^2+45/1024*EE^3)*SIN(4*J927)</f>
        <v>0</v>
      </c>
      <c r="N927" s="55">
        <f>IF(OR(F927&lt;0,G927&lt;0),60*F927-ABS(G927),60*F927+ABS(G927))</f>
        <v>0</v>
      </c>
      <c r="O927" s="55"/>
      <c r="P927" s="55"/>
      <c r="Q927" s="55"/>
      <c r="R927" s="55"/>
      <c r="S927" s="55"/>
      <c r="T927" s="55"/>
      <c r="U927" s="56"/>
      <c r="V927" s="57"/>
      <c r="W927" s="57">
        <f>W925+V926</f>
        <v>0</v>
      </c>
      <c r="X927" s="58"/>
      <c r="Y927" s="57"/>
      <c r="Z927" s="57">
        <f>Z925+Y926</f>
        <v>0</v>
      </c>
      <c r="AA927" s="59"/>
      <c r="AB927" s="60">
        <f>IF(AA926=AA924,AB925+Y926,Y926)</f>
        <v>0</v>
      </c>
      <c r="AC927" s="57" t="str">
        <f>IF(AA926=AA928,"",AB927)</f>
        <v/>
      </c>
    </row>
    <row r="928" spans="1:29" ht="12.95" customHeight="1">
      <c r="A928" s="65"/>
      <c r="B928" s="52"/>
      <c r="C928" s="53"/>
      <c r="D928" s="81"/>
      <c r="E928" s="54"/>
      <c r="F928" s="53"/>
      <c r="G928" s="81"/>
      <c r="H928" s="54"/>
      <c r="I928" s="55"/>
      <c r="J928" s="55"/>
      <c r="K928" s="55"/>
      <c r="L928" s="55"/>
      <c r="M928" s="55"/>
      <c r="N928" s="55"/>
      <c r="O928" s="55">
        <f>I929-I927</f>
        <v>0</v>
      </c>
      <c r="P928" s="55">
        <f>L929-L927</f>
        <v>0</v>
      </c>
      <c r="Q928" s="55">
        <f>M929-M927</f>
        <v>0</v>
      </c>
      <c r="R928" s="55">
        <f>IF(ABS(N929-N927)&gt;180*60,ABS(N929-N927)-360*60,N929-N927)</f>
        <v>0</v>
      </c>
      <c r="S928" s="55">
        <f>IF(P928=0,PI()/2,ATAN(R928/P928))</f>
        <v>1.5707963267948966</v>
      </c>
      <c r="T928" s="55">
        <f>IF(O928=0,ABS(R928*COS((J927+J929)/2)),ABS(Q928/COS(S928)))</f>
        <v>0</v>
      </c>
      <c r="U928" s="66">
        <f>IF(O928+0.0000001&lt;0,S928*180/PI()+180,(IF(R928+0.0000001&lt;0,S928*180/PI()+360,S928*180/PI())))</f>
        <v>90</v>
      </c>
      <c r="V928" s="57">
        <f>T928*1.85532</f>
        <v>0</v>
      </c>
      <c r="W928" s="57"/>
      <c r="X928" s="67"/>
      <c r="Y928" s="57">
        <f>V928*(1+X928/100)</f>
        <v>0</v>
      </c>
      <c r="Z928" s="57"/>
      <c r="AA928" s="56" t="s">
        <v>54</v>
      </c>
      <c r="AB928" s="60"/>
      <c r="AC928" s="57"/>
    </row>
    <row r="929" spans="1:29" ht="12.95" customHeight="1">
      <c r="A929" s="51">
        <f t="shared" ref="A929:A991" si="12">A927+1</f>
        <v>462</v>
      </c>
      <c r="B929" s="52" t="s">
        <v>55</v>
      </c>
      <c r="C929" s="53"/>
      <c r="D929" s="81"/>
      <c r="E929" s="54"/>
      <c r="F929" s="53"/>
      <c r="G929" s="81"/>
      <c r="H929" s="54"/>
      <c r="I929" s="55">
        <f>IF(OR(C929&lt;0,D929&lt;0),C929-ABS(D929)/60,C929+ABS(D929)/60)</f>
        <v>0</v>
      </c>
      <c r="J929" s="55">
        <f>I929*PI()/180</f>
        <v>0</v>
      </c>
      <c r="K929" s="55">
        <f>SIN(J929)</f>
        <v>0</v>
      </c>
      <c r="L929" s="55">
        <f>3437.747*(LN(TAN(PI()/4+J929/2))-EE*K929-(EE^2)*(K929^3)/3)</f>
        <v>-3.8166658722360578E-13</v>
      </c>
      <c r="M929" s="55">
        <f>AA*(1-1/4*EE-3/64*EE^2-5/256*EE^3)*J929-AA*(3/8*EE+3/32*EE^2+45/1024*EE^3)*SIN(2*J929)+AA*(15/256*EE^2+45/1024*EE^3)*SIN(4*J929)</f>
        <v>0</v>
      </c>
      <c r="N929" s="55">
        <f>IF(OR(F929&lt;0,G929&lt;0),60*F929-ABS(G929),60*F929+ABS(G929))</f>
        <v>0</v>
      </c>
      <c r="O929" s="55"/>
      <c r="P929" s="55"/>
      <c r="Q929" s="55"/>
      <c r="R929" s="55"/>
      <c r="S929" s="55"/>
      <c r="T929" s="55"/>
      <c r="U929" s="56"/>
      <c r="V929" s="57"/>
      <c r="W929" s="57">
        <f>W927+V928</f>
        <v>0</v>
      </c>
      <c r="X929" s="58"/>
      <c r="Y929" s="57"/>
      <c r="Z929" s="57">
        <f>Z927+Y928</f>
        <v>0</v>
      </c>
      <c r="AA929" s="59"/>
      <c r="AB929" s="60">
        <f>IF(AA928=AA926,AB927+Y928,Y928)</f>
        <v>0</v>
      </c>
      <c r="AC929" s="57" t="str">
        <f>IF(AA928=AA930,"",AB929)</f>
        <v/>
      </c>
    </row>
    <row r="930" spans="1:29" ht="12.95" customHeight="1">
      <c r="A930" s="65"/>
      <c r="B930" s="52"/>
      <c r="C930" s="53"/>
      <c r="D930" s="81"/>
      <c r="E930" s="54"/>
      <c r="F930" s="53"/>
      <c r="G930" s="81"/>
      <c r="H930" s="54"/>
      <c r="I930" s="55"/>
      <c r="J930" s="55"/>
      <c r="K930" s="55"/>
      <c r="L930" s="55"/>
      <c r="M930" s="55"/>
      <c r="N930" s="55"/>
      <c r="O930" s="55">
        <f>I931-I929</f>
        <v>0</v>
      </c>
      <c r="P930" s="55">
        <f>L931-L929</f>
        <v>0</v>
      </c>
      <c r="Q930" s="55">
        <f>M931-M929</f>
        <v>0</v>
      </c>
      <c r="R930" s="55">
        <f>IF(ABS(N931-N929)&gt;180*60,ABS(N931-N929)-360*60,N931-N929)</f>
        <v>0</v>
      </c>
      <c r="S930" s="55">
        <f>IF(P930=0,PI()/2,ATAN(R930/P930))</f>
        <v>1.5707963267948966</v>
      </c>
      <c r="T930" s="55">
        <f>IF(O930=0,ABS(R930*COS((J929+J931)/2)),ABS(Q930/COS(S930)))</f>
        <v>0</v>
      </c>
      <c r="U930" s="66">
        <f>IF(O930+0.0000001&lt;0,S930*180/PI()+180,(IF(R930+0.0000001&lt;0,S930*180/PI()+360,S930*180/PI())))</f>
        <v>90</v>
      </c>
      <c r="V930" s="57">
        <f>T930*1.85532</f>
        <v>0</v>
      </c>
      <c r="W930" s="57"/>
      <c r="X930" s="67"/>
      <c r="Y930" s="57">
        <f>V930*(1+X930/100)</f>
        <v>0</v>
      </c>
      <c r="Z930" s="57"/>
      <c r="AA930" s="56" t="s">
        <v>54</v>
      </c>
      <c r="AB930" s="60"/>
      <c r="AC930" s="57"/>
    </row>
    <row r="931" spans="1:29" ht="12.95" customHeight="1">
      <c r="A931" s="51">
        <f t="shared" si="12"/>
        <v>463</v>
      </c>
      <c r="B931" s="52" t="s">
        <v>55</v>
      </c>
      <c r="C931" s="53"/>
      <c r="D931" s="81"/>
      <c r="E931" s="54"/>
      <c r="F931" s="53"/>
      <c r="G931" s="81"/>
      <c r="H931" s="54"/>
      <c r="I931" s="55">
        <f>IF(OR(C931&lt;0,D931&lt;0),C931-ABS(D931)/60,C931+ABS(D931)/60)</f>
        <v>0</v>
      </c>
      <c r="J931" s="55">
        <f>I931*PI()/180</f>
        <v>0</v>
      </c>
      <c r="K931" s="55">
        <f>SIN(J931)</f>
        <v>0</v>
      </c>
      <c r="L931" s="55">
        <f>3437.747*(LN(TAN(PI()/4+J931/2))-EE*K931-(EE^2)*(K931^3)/3)</f>
        <v>-3.8166658722360578E-13</v>
      </c>
      <c r="M931" s="55">
        <f>AA*(1-1/4*EE-3/64*EE^2-5/256*EE^3)*J931-AA*(3/8*EE+3/32*EE^2+45/1024*EE^3)*SIN(2*J931)+AA*(15/256*EE^2+45/1024*EE^3)*SIN(4*J931)</f>
        <v>0</v>
      </c>
      <c r="N931" s="55">
        <f>IF(OR(F931&lt;0,G931&lt;0),60*F931-ABS(G931),60*F931+ABS(G931))</f>
        <v>0</v>
      </c>
      <c r="O931" s="55"/>
      <c r="P931" s="55"/>
      <c r="Q931" s="55"/>
      <c r="R931" s="55"/>
      <c r="S931" s="55"/>
      <c r="T931" s="55"/>
      <c r="U931" s="56"/>
      <c r="V931" s="57"/>
      <c r="W931" s="57">
        <f>W929+V930</f>
        <v>0</v>
      </c>
      <c r="X931" s="58"/>
      <c r="Y931" s="57"/>
      <c r="Z931" s="57">
        <f>Z929+Y930</f>
        <v>0</v>
      </c>
      <c r="AA931" s="59"/>
      <c r="AB931" s="60">
        <f>IF(AA930=AA928,AB929+Y930,Y930)</f>
        <v>0</v>
      </c>
      <c r="AC931" s="57" t="str">
        <f>IF(AA930=AA932,"",AB931)</f>
        <v/>
      </c>
    </row>
    <row r="932" spans="1:29" ht="12.95" customHeight="1">
      <c r="A932" s="65"/>
      <c r="B932" s="52"/>
      <c r="C932" s="53"/>
      <c r="D932" s="81"/>
      <c r="E932" s="54"/>
      <c r="F932" s="53"/>
      <c r="G932" s="81"/>
      <c r="H932" s="54"/>
      <c r="I932" s="55"/>
      <c r="J932" s="55"/>
      <c r="K932" s="55"/>
      <c r="L932" s="55"/>
      <c r="M932" s="55"/>
      <c r="N932" s="55"/>
      <c r="O932" s="55">
        <f>I933-I931</f>
        <v>0</v>
      </c>
      <c r="P932" s="55">
        <f>L933-L931</f>
        <v>0</v>
      </c>
      <c r="Q932" s="55">
        <f>M933-M931</f>
        <v>0</v>
      </c>
      <c r="R932" s="55">
        <f>IF(ABS(N933-N931)&gt;180*60,ABS(N933-N931)-360*60,N933-N931)</f>
        <v>0</v>
      </c>
      <c r="S932" s="55">
        <f>IF(P932=0,PI()/2,ATAN(R932/P932))</f>
        <v>1.5707963267948966</v>
      </c>
      <c r="T932" s="55">
        <f>IF(O932=0,ABS(R932*COS((J931+J933)/2)),ABS(Q932/COS(S932)))</f>
        <v>0</v>
      </c>
      <c r="U932" s="66">
        <f>IF(O932+0.0000001&lt;0,S932*180/PI()+180,(IF(R932+0.0000001&lt;0,S932*180/PI()+360,S932*180/PI())))</f>
        <v>90</v>
      </c>
      <c r="V932" s="57">
        <f>T932*1.85532</f>
        <v>0</v>
      </c>
      <c r="W932" s="57"/>
      <c r="X932" s="67"/>
      <c r="Y932" s="57">
        <f>V932*(1+X932/100)</f>
        <v>0</v>
      </c>
      <c r="Z932" s="57"/>
      <c r="AA932" s="56" t="s">
        <v>54</v>
      </c>
      <c r="AB932" s="60"/>
      <c r="AC932" s="57"/>
    </row>
    <row r="933" spans="1:29" ht="12.95" customHeight="1">
      <c r="A933" s="51">
        <f t="shared" si="12"/>
        <v>464</v>
      </c>
      <c r="B933" s="52" t="s">
        <v>55</v>
      </c>
      <c r="C933" s="53"/>
      <c r="D933" s="81"/>
      <c r="E933" s="54"/>
      <c r="F933" s="53"/>
      <c r="G933" s="81"/>
      <c r="H933" s="54"/>
      <c r="I933" s="55">
        <f>IF(OR(C933&lt;0,D933&lt;0),C933-ABS(D933)/60,C933+ABS(D933)/60)</f>
        <v>0</v>
      </c>
      <c r="J933" s="55">
        <f>I933*PI()/180</f>
        <v>0</v>
      </c>
      <c r="K933" s="55">
        <f>SIN(J933)</f>
        <v>0</v>
      </c>
      <c r="L933" s="55">
        <f>3437.747*(LN(TAN(PI()/4+J933/2))-EE*K933-(EE^2)*(K933^3)/3)</f>
        <v>-3.8166658722360578E-13</v>
      </c>
      <c r="M933" s="55">
        <f>AA*(1-1/4*EE-3/64*EE^2-5/256*EE^3)*J933-AA*(3/8*EE+3/32*EE^2+45/1024*EE^3)*SIN(2*J933)+AA*(15/256*EE^2+45/1024*EE^3)*SIN(4*J933)</f>
        <v>0</v>
      </c>
      <c r="N933" s="55">
        <f>IF(OR(F933&lt;0,G933&lt;0),60*F933-ABS(G933),60*F933+ABS(G933))</f>
        <v>0</v>
      </c>
      <c r="O933" s="55"/>
      <c r="P933" s="55"/>
      <c r="Q933" s="55"/>
      <c r="R933" s="55"/>
      <c r="S933" s="55"/>
      <c r="T933" s="55"/>
      <c r="U933" s="56"/>
      <c r="V933" s="57"/>
      <c r="W933" s="57">
        <f>W931+V932</f>
        <v>0</v>
      </c>
      <c r="X933" s="58"/>
      <c r="Y933" s="57"/>
      <c r="Z933" s="57">
        <f>Z931+Y932</f>
        <v>0</v>
      </c>
      <c r="AA933" s="59"/>
      <c r="AB933" s="60">
        <f>IF(AA932=AA930,AB931+Y932,Y932)</f>
        <v>0</v>
      </c>
      <c r="AC933" s="57" t="str">
        <f>IF(AA932=AA934,"",AB933)</f>
        <v/>
      </c>
    </row>
    <row r="934" spans="1:29" ht="12.95" customHeight="1">
      <c r="A934" s="65"/>
      <c r="B934" s="52"/>
      <c r="C934" s="53"/>
      <c r="D934" s="81"/>
      <c r="E934" s="54"/>
      <c r="F934" s="53"/>
      <c r="G934" s="81"/>
      <c r="H934" s="54"/>
      <c r="I934" s="55"/>
      <c r="J934" s="55"/>
      <c r="K934" s="55"/>
      <c r="L934" s="55"/>
      <c r="M934" s="55"/>
      <c r="N934" s="55"/>
      <c r="O934" s="55">
        <f>I935-I933</f>
        <v>0</v>
      </c>
      <c r="P934" s="55">
        <f>L935-L933</f>
        <v>0</v>
      </c>
      <c r="Q934" s="55">
        <f>M935-M933</f>
        <v>0</v>
      </c>
      <c r="R934" s="55">
        <f>IF(ABS(N935-N933)&gt;180*60,ABS(N935-N933)-360*60,N935-N933)</f>
        <v>0</v>
      </c>
      <c r="S934" s="55">
        <f>IF(P934=0,PI()/2,ATAN(R934/P934))</f>
        <v>1.5707963267948966</v>
      </c>
      <c r="T934" s="55">
        <f>IF(O934=0,ABS(R934*COS((J933+J935)/2)),ABS(Q934/COS(S934)))</f>
        <v>0</v>
      </c>
      <c r="U934" s="66">
        <f>IF(O934+0.0000001&lt;0,S934*180/PI()+180,(IF(R934+0.0000001&lt;0,S934*180/PI()+360,S934*180/PI())))</f>
        <v>90</v>
      </c>
      <c r="V934" s="57">
        <f>T934*1.85532</f>
        <v>0</v>
      </c>
      <c r="W934" s="57"/>
      <c r="X934" s="67"/>
      <c r="Y934" s="57">
        <f>V934*(1+X934/100)</f>
        <v>0</v>
      </c>
      <c r="Z934" s="57"/>
      <c r="AA934" s="56" t="s">
        <v>54</v>
      </c>
      <c r="AB934" s="60"/>
      <c r="AC934" s="57"/>
    </row>
    <row r="935" spans="1:29" ht="12.95" customHeight="1">
      <c r="A935" s="51">
        <f t="shared" si="12"/>
        <v>465</v>
      </c>
      <c r="B935" s="52" t="s">
        <v>55</v>
      </c>
      <c r="C935" s="53"/>
      <c r="D935" s="81"/>
      <c r="E935" s="54"/>
      <c r="F935" s="53"/>
      <c r="G935" s="81"/>
      <c r="H935" s="54"/>
      <c r="I935" s="55">
        <f>IF(OR(C935&lt;0,D935&lt;0),C935-ABS(D935)/60,C935+ABS(D935)/60)</f>
        <v>0</v>
      </c>
      <c r="J935" s="55">
        <f>I935*PI()/180</f>
        <v>0</v>
      </c>
      <c r="K935" s="55">
        <f>SIN(J935)</f>
        <v>0</v>
      </c>
      <c r="L935" s="55">
        <f>3437.747*(LN(TAN(PI()/4+J935/2))-EE*K935-(EE^2)*(K935^3)/3)</f>
        <v>-3.8166658722360578E-13</v>
      </c>
      <c r="M935" s="55">
        <f>AA*(1-1/4*EE-3/64*EE^2-5/256*EE^3)*J935-AA*(3/8*EE+3/32*EE^2+45/1024*EE^3)*SIN(2*J935)+AA*(15/256*EE^2+45/1024*EE^3)*SIN(4*J935)</f>
        <v>0</v>
      </c>
      <c r="N935" s="55">
        <f>IF(OR(F935&lt;0,G935&lt;0),60*F935-ABS(G935),60*F935+ABS(G935))</f>
        <v>0</v>
      </c>
      <c r="O935" s="55"/>
      <c r="P935" s="55"/>
      <c r="Q935" s="55"/>
      <c r="R935" s="55"/>
      <c r="S935" s="55"/>
      <c r="T935" s="55"/>
      <c r="U935" s="56"/>
      <c r="V935" s="57"/>
      <c r="W935" s="57">
        <f>W933+V934</f>
        <v>0</v>
      </c>
      <c r="X935" s="58"/>
      <c r="Y935" s="57"/>
      <c r="Z935" s="57">
        <f>Z933+Y934</f>
        <v>0</v>
      </c>
      <c r="AA935" s="59"/>
      <c r="AB935" s="60">
        <f>IF(AA934=AA932,AB933+Y934,Y934)</f>
        <v>0</v>
      </c>
      <c r="AC935" s="57" t="str">
        <f>IF(AA934=AA936,"",AB935)</f>
        <v/>
      </c>
    </row>
    <row r="936" spans="1:29" ht="12.95" customHeight="1">
      <c r="A936" s="65"/>
      <c r="B936" s="52"/>
      <c r="C936" s="53"/>
      <c r="D936" s="81"/>
      <c r="E936" s="54"/>
      <c r="F936" s="53"/>
      <c r="G936" s="81"/>
      <c r="H936" s="54"/>
      <c r="I936" s="55"/>
      <c r="J936" s="55"/>
      <c r="K936" s="55"/>
      <c r="L936" s="55"/>
      <c r="M936" s="55"/>
      <c r="N936" s="55"/>
      <c r="O936" s="55">
        <f>I937-I935</f>
        <v>0</v>
      </c>
      <c r="P936" s="55">
        <f>L937-L935</f>
        <v>0</v>
      </c>
      <c r="Q936" s="55">
        <f>M937-M935</f>
        <v>0</v>
      </c>
      <c r="R936" s="55">
        <f>IF(ABS(N937-N935)&gt;180*60,ABS(N937-N935)-360*60,N937-N935)</f>
        <v>0</v>
      </c>
      <c r="S936" s="55">
        <f>IF(P936=0,PI()/2,ATAN(R936/P936))</f>
        <v>1.5707963267948966</v>
      </c>
      <c r="T936" s="55">
        <f>IF(O936=0,ABS(R936*COS((J935+J937)/2)),ABS(Q936/COS(S936)))</f>
        <v>0</v>
      </c>
      <c r="U936" s="66">
        <f>IF(O936+0.0000001&lt;0,S936*180/PI()+180,(IF(R936+0.0000001&lt;0,S936*180/PI()+360,S936*180/PI())))</f>
        <v>90</v>
      </c>
      <c r="V936" s="57">
        <f>T936*1.85532</f>
        <v>0</v>
      </c>
      <c r="W936" s="57"/>
      <c r="X936" s="67"/>
      <c r="Y936" s="57">
        <f>V936*(1+X936/100)</f>
        <v>0</v>
      </c>
      <c r="Z936" s="57"/>
      <c r="AA936" s="56" t="s">
        <v>54</v>
      </c>
      <c r="AB936" s="60"/>
      <c r="AC936" s="57"/>
    </row>
    <row r="937" spans="1:29" ht="12.95" customHeight="1">
      <c r="A937" s="51">
        <f t="shared" si="12"/>
        <v>466</v>
      </c>
      <c r="B937" s="52" t="s">
        <v>55</v>
      </c>
      <c r="C937" s="53"/>
      <c r="D937" s="81"/>
      <c r="E937" s="54"/>
      <c r="F937" s="53"/>
      <c r="G937" s="81"/>
      <c r="H937" s="54"/>
      <c r="I937" s="55">
        <f>IF(OR(C937&lt;0,D937&lt;0),C937-ABS(D937)/60,C937+ABS(D937)/60)</f>
        <v>0</v>
      </c>
      <c r="J937" s="55">
        <f>I937*PI()/180</f>
        <v>0</v>
      </c>
      <c r="K937" s="55">
        <f>SIN(J937)</f>
        <v>0</v>
      </c>
      <c r="L937" s="55">
        <f>3437.747*(LN(TAN(PI()/4+J937/2))-EE*K937-(EE^2)*(K937^3)/3)</f>
        <v>-3.8166658722360578E-13</v>
      </c>
      <c r="M937" s="55">
        <f>AA*(1-1/4*EE-3/64*EE^2-5/256*EE^3)*J937-AA*(3/8*EE+3/32*EE^2+45/1024*EE^3)*SIN(2*J937)+AA*(15/256*EE^2+45/1024*EE^3)*SIN(4*J937)</f>
        <v>0</v>
      </c>
      <c r="N937" s="55">
        <f>IF(OR(F937&lt;0,G937&lt;0),60*F937-ABS(G937),60*F937+ABS(G937))</f>
        <v>0</v>
      </c>
      <c r="O937" s="55"/>
      <c r="P937" s="55"/>
      <c r="Q937" s="55"/>
      <c r="R937" s="55"/>
      <c r="S937" s="55"/>
      <c r="T937" s="55"/>
      <c r="U937" s="56"/>
      <c r="V937" s="57"/>
      <c r="W937" s="57">
        <f>W935+V936</f>
        <v>0</v>
      </c>
      <c r="X937" s="58"/>
      <c r="Y937" s="57"/>
      <c r="Z937" s="57">
        <f>Z935+Y936</f>
        <v>0</v>
      </c>
      <c r="AA937" s="59"/>
      <c r="AB937" s="60">
        <f>IF(AA936=AA934,AB935+Y936,Y936)</f>
        <v>0</v>
      </c>
      <c r="AC937" s="57" t="str">
        <f>IF(AA936=AA938,"",AB937)</f>
        <v/>
      </c>
    </row>
    <row r="938" spans="1:29" ht="12.95" customHeight="1">
      <c r="A938" s="65"/>
      <c r="B938" s="52"/>
      <c r="C938" s="53"/>
      <c r="D938" s="81"/>
      <c r="E938" s="54"/>
      <c r="F938" s="53"/>
      <c r="G938" s="81"/>
      <c r="H938" s="54"/>
      <c r="I938" s="55"/>
      <c r="J938" s="55"/>
      <c r="K938" s="55"/>
      <c r="L938" s="55"/>
      <c r="M938" s="55"/>
      <c r="N938" s="55"/>
      <c r="O938" s="55">
        <f>I939-I937</f>
        <v>0</v>
      </c>
      <c r="P938" s="55">
        <f>L939-L937</f>
        <v>0</v>
      </c>
      <c r="Q938" s="55">
        <f>M939-M937</f>
        <v>0</v>
      </c>
      <c r="R938" s="55">
        <f>IF(ABS(N939-N937)&gt;180*60,ABS(N939-N937)-360*60,N939-N937)</f>
        <v>0</v>
      </c>
      <c r="S938" s="55">
        <f>IF(P938=0,PI()/2,ATAN(R938/P938))</f>
        <v>1.5707963267948966</v>
      </c>
      <c r="T938" s="55">
        <f>IF(O938=0,ABS(R938*COS((J937+J939)/2)),ABS(Q938/COS(S938)))</f>
        <v>0</v>
      </c>
      <c r="U938" s="66">
        <f>IF(O938+0.0000001&lt;0,S938*180/PI()+180,(IF(R938+0.0000001&lt;0,S938*180/PI()+360,S938*180/PI())))</f>
        <v>90</v>
      </c>
      <c r="V938" s="57">
        <f>T938*1.85532</f>
        <v>0</v>
      </c>
      <c r="W938" s="57"/>
      <c r="X938" s="67"/>
      <c r="Y938" s="57">
        <f>V938*(1+X938/100)</f>
        <v>0</v>
      </c>
      <c r="Z938" s="57"/>
      <c r="AA938" s="56" t="s">
        <v>54</v>
      </c>
      <c r="AB938" s="60"/>
      <c r="AC938" s="57"/>
    </row>
    <row r="939" spans="1:29" ht="12.95" customHeight="1">
      <c r="A939" s="51">
        <f t="shared" si="12"/>
        <v>467</v>
      </c>
      <c r="B939" s="52" t="s">
        <v>55</v>
      </c>
      <c r="C939" s="53"/>
      <c r="D939" s="81"/>
      <c r="E939" s="54"/>
      <c r="F939" s="53"/>
      <c r="G939" s="81"/>
      <c r="H939" s="54"/>
      <c r="I939" s="55">
        <f>IF(OR(C939&lt;0,D939&lt;0),C939-ABS(D939)/60,C939+ABS(D939)/60)</f>
        <v>0</v>
      </c>
      <c r="J939" s="55">
        <f>I939*PI()/180</f>
        <v>0</v>
      </c>
      <c r="K939" s="55">
        <f>SIN(J939)</f>
        <v>0</v>
      </c>
      <c r="L939" s="55">
        <f>3437.747*(LN(TAN(PI()/4+J939/2))-EE*K939-(EE^2)*(K939^3)/3)</f>
        <v>-3.8166658722360578E-13</v>
      </c>
      <c r="M939" s="55">
        <f>AA*(1-1/4*EE-3/64*EE^2-5/256*EE^3)*J939-AA*(3/8*EE+3/32*EE^2+45/1024*EE^3)*SIN(2*J939)+AA*(15/256*EE^2+45/1024*EE^3)*SIN(4*J939)</f>
        <v>0</v>
      </c>
      <c r="N939" s="55">
        <f>IF(OR(F939&lt;0,G939&lt;0),60*F939-ABS(G939),60*F939+ABS(G939))</f>
        <v>0</v>
      </c>
      <c r="O939" s="55"/>
      <c r="P939" s="55"/>
      <c r="Q939" s="55"/>
      <c r="R939" s="55"/>
      <c r="S939" s="55"/>
      <c r="T939" s="55"/>
      <c r="U939" s="56"/>
      <c r="V939" s="57"/>
      <c r="W939" s="57">
        <f>W937+V938</f>
        <v>0</v>
      </c>
      <c r="X939" s="58"/>
      <c r="Y939" s="57"/>
      <c r="Z939" s="57">
        <f>Z937+Y938</f>
        <v>0</v>
      </c>
      <c r="AA939" s="59"/>
      <c r="AB939" s="60">
        <f>IF(AA938=AA936,AB937+Y938,Y938)</f>
        <v>0</v>
      </c>
      <c r="AC939" s="57" t="str">
        <f>IF(AA938=AA940,"",AB939)</f>
        <v/>
      </c>
    </row>
    <row r="940" spans="1:29" ht="12.95" customHeight="1">
      <c r="A940" s="65"/>
      <c r="B940" s="52"/>
      <c r="C940" s="53"/>
      <c r="D940" s="81"/>
      <c r="E940" s="54"/>
      <c r="F940" s="53"/>
      <c r="G940" s="81"/>
      <c r="H940" s="54"/>
      <c r="I940" s="55"/>
      <c r="J940" s="55"/>
      <c r="K940" s="55"/>
      <c r="L940" s="55"/>
      <c r="M940" s="55"/>
      <c r="N940" s="55"/>
      <c r="O940" s="55">
        <f>I941-I939</f>
        <v>0</v>
      </c>
      <c r="P940" s="55">
        <f>L941-L939</f>
        <v>0</v>
      </c>
      <c r="Q940" s="55">
        <f>M941-M939</f>
        <v>0</v>
      </c>
      <c r="R940" s="55">
        <f>IF(ABS(N941-N939)&gt;180*60,ABS(N941-N939)-360*60,N941-N939)</f>
        <v>0</v>
      </c>
      <c r="S940" s="55">
        <f>IF(P940=0,PI()/2,ATAN(R940/P940))</f>
        <v>1.5707963267948966</v>
      </c>
      <c r="T940" s="55">
        <f>IF(O940=0,ABS(R940*COS((J939+J941)/2)),ABS(Q940/COS(S940)))</f>
        <v>0</v>
      </c>
      <c r="U940" s="66">
        <f>IF(O940+0.0000001&lt;0,S940*180/PI()+180,(IF(R940+0.0000001&lt;0,S940*180/PI()+360,S940*180/PI())))</f>
        <v>90</v>
      </c>
      <c r="V940" s="57">
        <f>T940*1.85532</f>
        <v>0</v>
      </c>
      <c r="W940" s="57"/>
      <c r="X940" s="67"/>
      <c r="Y940" s="57">
        <f>V940*(1+X940/100)</f>
        <v>0</v>
      </c>
      <c r="Z940" s="57"/>
      <c r="AA940" s="56" t="s">
        <v>54</v>
      </c>
      <c r="AB940" s="60"/>
      <c r="AC940" s="57"/>
    </row>
    <row r="941" spans="1:29" ht="12.95" customHeight="1">
      <c r="A941" s="51">
        <f t="shared" si="12"/>
        <v>468</v>
      </c>
      <c r="B941" s="52" t="s">
        <v>55</v>
      </c>
      <c r="C941" s="53"/>
      <c r="D941" s="81"/>
      <c r="E941" s="54"/>
      <c r="F941" s="53"/>
      <c r="G941" s="81"/>
      <c r="H941" s="54"/>
      <c r="I941" s="55">
        <f>IF(OR(C941&lt;0,D941&lt;0),C941-ABS(D941)/60,C941+ABS(D941)/60)</f>
        <v>0</v>
      </c>
      <c r="J941" s="55">
        <f>I941*PI()/180</f>
        <v>0</v>
      </c>
      <c r="K941" s="55">
        <f>SIN(J941)</f>
        <v>0</v>
      </c>
      <c r="L941" s="55">
        <f>3437.747*(LN(TAN(PI()/4+J941/2))-EE*K941-(EE^2)*(K941^3)/3)</f>
        <v>-3.8166658722360578E-13</v>
      </c>
      <c r="M941" s="55">
        <f>AA*(1-1/4*EE-3/64*EE^2-5/256*EE^3)*J941-AA*(3/8*EE+3/32*EE^2+45/1024*EE^3)*SIN(2*J941)+AA*(15/256*EE^2+45/1024*EE^3)*SIN(4*J941)</f>
        <v>0</v>
      </c>
      <c r="N941" s="55">
        <f>IF(OR(F941&lt;0,G941&lt;0),60*F941-ABS(G941),60*F941+ABS(G941))</f>
        <v>0</v>
      </c>
      <c r="O941" s="55"/>
      <c r="P941" s="55"/>
      <c r="Q941" s="55"/>
      <c r="R941" s="55"/>
      <c r="S941" s="55"/>
      <c r="T941" s="55"/>
      <c r="U941" s="56"/>
      <c r="V941" s="57"/>
      <c r="W941" s="57">
        <f>W939+V940</f>
        <v>0</v>
      </c>
      <c r="X941" s="58"/>
      <c r="Y941" s="57"/>
      <c r="Z941" s="57">
        <f>Z939+Y940</f>
        <v>0</v>
      </c>
      <c r="AA941" s="59"/>
      <c r="AB941" s="60">
        <f>IF(AA940=AA938,AB939+Y940,Y940)</f>
        <v>0</v>
      </c>
      <c r="AC941" s="57" t="str">
        <f>IF(AA940=AA942,"",AB941)</f>
        <v/>
      </c>
    </row>
    <row r="942" spans="1:29" ht="12.95" customHeight="1">
      <c r="A942" s="65"/>
      <c r="B942" s="52"/>
      <c r="C942" s="53"/>
      <c r="D942" s="81"/>
      <c r="E942" s="54"/>
      <c r="F942" s="53"/>
      <c r="G942" s="81"/>
      <c r="H942" s="54"/>
      <c r="I942" s="55"/>
      <c r="J942" s="55"/>
      <c r="K942" s="55"/>
      <c r="L942" s="55"/>
      <c r="M942" s="55"/>
      <c r="N942" s="55"/>
      <c r="O942" s="55">
        <f>I943-I941</f>
        <v>0</v>
      </c>
      <c r="P942" s="55">
        <f>L943-L941</f>
        <v>0</v>
      </c>
      <c r="Q942" s="55">
        <f>M943-M941</f>
        <v>0</v>
      </c>
      <c r="R942" s="55">
        <f>IF(ABS(N943-N941)&gt;180*60,ABS(N943-N941)-360*60,N943-N941)</f>
        <v>0</v>
      </c>
      <c r="S942" s="55">
        <f>IF(P942=0,PI()/2,ATAN(R942/P942))</f>
        <v>1.5707963267948966</v>
      </c>
      <c r="T942" s="55">
        <f>IF(O942=0,ABS(R942*COS((J941+J943)/2)),ABS(Q942/COS(S942)))</f>
        <v>0</v>
      </c>
      <c r="U942" s="66">
        <f>IF(O942+0.0000001&lt;0,S942*180/PI()+180,(IF(R942+0.0000001&lt;0,S942*180/PI()+360,S942*180/PI())))</f>
        <v>90</v>
      </c>
      <c r="V942" s="57">
        <f>T942*1.85532</f>
        <v>0</v>
      </c>
      <c r="W942" s="57"/>
      <c r="X942" s="67"/>
      <c r="Y942" s="57">
        <f>V942*(1+X942/100)</f>
        <v>0</v>
      </c>
      <c r="Z942" s="57"/>
      <c r="AA942" s="56" t="s">
        <v>54</v>
      </c>
      <c r="AB942" s="60"/>
      <c r="AC942" s="57"/>
    </row>
    <row r="943" spans="1:29" ht="12.95" customHeight="1">
      <c r="A943" s="51">
        <f t="shared" si="12"/>
        <v>469</v>
      </c>
      <c r="B943" s="52" t="s">
        <v>55</v>
      </c>
      <c r="C943" s="53"/>
      <c r="D943" s="81"/>
      <c r="E943" s="54"/>
      <c r="F943" s="53"/>
      <c r="G943" s="81"/>
      <c r="H943" s="54"/>
      <c r="I943" s="55">
        <f>IF(OR(C943&lt;0,D943&lt;0),C943-ABS(D943)/60,C943+ABS(D943)/60)</f>
        <v>0</v>
      </c>
      <c r="J943" s="55">
        <f>I943*PI()/180</f>
        <v>0</v>
      </c>
      <c r="K943" s="55">
        <f>SIN(J943)</f>
        <v>0</v>
      </c>
      <c r="L943" s="55">
        <f>3437.747*(LN(TAN(PI()/4+J943/2))-EE*K943-(EE^2)*(K943^3)/3)</f>
        <v>-3.8166658722360578E-13</v>
      </c>
      <c r="M943" s="55">
        <f>AA*(1-1/4*EE-3/64*EE^2-5/256*EE^3)*J943-AA*(3/8*EE+3/32*EE^2+45/1024*EE^3)*SIN(2*J943)+AA*(15/256*EE^2+45/1024*EE^3)*SIN(4*J943)</f>
        <v>0</v>
      </c>
      <c r="N943" s="55">
        <f>IF(OR(F943&lt;0,G943&lt;0),60*F943-ABS(G943),60*F943+ABS(G943))</f>
        <v>0</v>
      </c>
      <c r="O943" s="55"/>
      <c r="P943" s="55"/>
      <c r="Q943" s="55"/>
      <c r="R943" s="55"/>
      <c r="S943" s="55"/>
      <c r="T943" s="55"/>
      <c r="U943" s="56"/>
      <c r="V943" s="57"/>
      <c r="W943" s="57">
        <f>W941+V942</f>
        <v>0</v>
      </c>
      <c r="X943" s="58"/>
      <c r="Y943" s="57"/>
      <c r="Z943" s="57">
        <f>Z941+Y942</f>
        <v>0</v>
      </c>
      <c r="AA943" s="59"/>
      <c r="AB943" s="60">
        <f>IF(AA942=AA940,AB941+Y942,Y942)</f>
        <v>0</v>
      </c>
      <c r="AC943" s="57" t="str">
        <f>IF(AA942=AA944,"",AB943)</f>
        <v/>
      </c>
    </row>
    <row r="944" spans="1:29" ht="12.95" customHeight="1">
      <c r="A944" s="65"/>
      <c r="B944" s="52"/>
      <c r="C944" s="53"/>
      <c r="D944" s="81"/>
      <c r="E944" s="54"/>
      <c r="F944" s="53"/>
      <c r="G944" s="81"/>
      <c r="H944" s="54"/>
      <c r="I944" s="55"/>
      <c r="J944" s="55"/>
      <c r="K944" s="55"/>
      <c r="L944" s="55"/>
      <c r="M944" s="55"/>
      <c r="N944" s="55"/>
      <c r="O944" s="55">
        <f>I945-I943</f>
        <v>0</v>
      </c>
      <c r="P944" s="55">
        <f>L945-L943</f>
        <v>0</v>
      </c>
      <c r="Q944" s="55">
        <f>M945-M943</f>
        <v>0</v>
      </c>
      <c r="R944" s="55">
        <f>IF(ABS(N945-N943)&gt;180*60,ABS(N945-N943)-360*60,N945-N943)</f>
        <v>0</v>
      </c>
      <c r="S944" s="55">
        <f>IF(P944=0,PI()/2,ATAN(R944/P944))</f>
        <v>1.5707963267948966</v>
      </c>
      <c r="T944" s="55">
        <f>IF(O944=0,ABS(R944*COS((J943+J945)/2)),ABS(Q944/COS(S944)))</f>
        <v>0</v>
      </c>
      <c r="U944" s="66">
        <f>IF(O944+0.0000001&lt;0,S944*180/PI()+180,(IF(R944+0.0000001&lt;0,S944*180/PI()+360,S944*180/PI())))</f>
        <v>90</v>
      </c>
      <c r="V944" s="57">
        <f>T944*1.85532</f>
        <v>0</v>
      </c>
      <c r="W944" s="57"/>
      <c r="X944" s="67"/>
      <c r="Y944" s="57">
        <f>V944*(1+X944/100)</f>
        <v>0</v>
      </c>
      <c r="Z944" s="57"/>
      <c r="AA944" s="56" t="s">
        <v>54</v>
      </c>
      <c r="AB944" s="60"/>
      <c r="AC944" s="57"/>
    </row>
    <row r="945" spans="1:29" ht="12.95" customHeight="1">
      <c r="A945" s="51">
        <f t="shared" si="12"/>
        <v>470</v>
      </c>
      <c r="B945" s="52" t="s">
        <v>55</v>
      </c>
      <c r="C945" s="53"/>
      <c r="D945" s="81"/>
      <c r="E945" s="54"/>
      <c r="F945" s="53"/>
      <c r="G945" s="81"/>
      <c r="H945" s="54"/>
      <c r="I945" s="55">
        <f>IF(OR(C945&lt;0,D945&lt;0),C945-ABS(D945)/60,C945+ABS(D945)/60)</f>
        <v>0</v>
      </c>
      <c r="J945" s="55">
        <f>I945*PI()/180</f>
        <v>0</v>
      </c>
      <c r="K945" s="55">
        <f>SIN(J945)</f>
        <v>0</v>
      </c>
      <c r="L945" s="55">
        <f>3437.747*(LN(TAN(PI()/4+J945/2))-EE*K945-(EE^2)*(K945^3)/3)</f>
        <v>-3.8166658722360578E-13</v>
      </c>
      <c r="M945" s="55">
        <f>AA*(1-1/4*EE-3/64*EE^2-5/256*EE^3)*J945-AA*(3/8*EE+3/32*EE^2+45/1024*EE^3)*SIN(2*J945)+AA*(15/256*EE^2+45/1024*EE^3)*SIN(4*J945)</f>
        <v>0</v>
      </c>
      <c r="N945" s="55">
        <f>IF(OR(F945&lt;0,G945&lt;0),60*F945-ABS(G945),60*F945+ABS(G945))</f>
        <v>0</v>
      </c>
      <c r="O945" s="55"/>
      <c r="P945" s="55"/>
      <c r="Q945" s="55"/>
      <c r="R945" s="55"/>
      <c r="S945" s="55"/>
      <c r="T945" s="55"/>
      <c r="U945" s="56"/>
      <c r="V945" s="57"/>
      <c r="W945" s="57">
        <f>W943+V944</f>
        <v>0</v>
      </c>
      <c r="X945" s="58"/>
      <c r="Y945" s="57"/>
      <c r="Z945" s="57">
        <f>Z943+Y944</f>
        <v>0</v>
      </c>
      <c r="AA945" s="59"/>
      <c r="AB945" s="60">
        <f>IF(AA944=AA942,AB943+Y944,Y944)</f>
        <v>0</v>
      </c>
      <c r="AC945" s="57" t="str">
        <f>IF(AA944=AA946,"",AB945)</f>
        <v/>
      </c>
    </row>
    <row r="946" spans="1:29" ht="12.95" customHeight="1">
      <c r="A946" s="65"/>
      <c r="B946" s="52"/>
      <c r="C946" s="53"/>
      <c r="D946" s="81"/>
      <c r="E946" s="54"/>
      <c r="F946" s="53"/>
      <c r="G946" s="81"/>
      <c r="H946" s="54"/>
      <c r="I946" s="55"/>
      <c r="J946" s="55"/>
      <c r="K946" s="55"/>
      <c r="L946" s="55"/>
      <c r="M946" s="55"/>
      <c r="N946" s="55"/>
      <c r="O946" s="55">
        <f>I947-I945</f>
        <v>0</v>
      </c>
      <c r="P946" s="55">
        <f>L947-L945</f>
        <v>0</v>
      </c>
      <c r="Q946" s="55">
        <f>M947-M945</f>
        <v>0</v>
      </c>
      <c r="R946" s="55">
        <f>IF(ABS(N947-N945)&gt;180*60,ABS(N947-N945)-360*60,N947-N945)</f>
        <v>0</v>
      </c>
      <c r="S946" s="55">
        <f>IF(P946=0,PI()/2,ATAN(R946/P946))</f>
        <v>1.5707963267948966</v>
      </c>
      <c r="T946" s="55">
        <f>IF(O946=0,ABS(R946*COS((J945+J947)/2)),ABS(Q946/COS(S946)))</f>
        <v>0</v>
      </c>
      <c r="U946" s="66">
        <f>IF(O946+0.0000001&lt;0,S946*180/PI()+180,(IF(R946+0.0000001&lt;0,S946*180/PI()+360,S946*180/PI())))</f>
        <v>90</v>
      </c>
      <c r="V946" s="57">
        <f>T946*1.85532</f>
        <v>0</v>
      </c>
      <c r="W946" s="57"/>
      <c r="X946" s="67"/>
      <c r="Y946" s="57">
        <f>V946*(1+X946/100)</f>
        <v>0</v>
      </c>
      <c r="Z946" s="57"/>
      <c r="AA946" s="56" t="s">
        <v>54</v>
      </c>
      <c r="AB946" s="60"/>
      <c r="AC946" s="57"/>
    </row>
    <row r="947" spans="1:29" ht="12.95" customHeight="1">
      <c r="A947" s="51">
        <f t="shared" si="12"/>
        <v>471</v>
      </c>
      <c r="B947" s="52" t="s">
        <v>55</v>
      </c>
      <c r="C947" s="53"/>
      <c r="D947" s="81"/>
      <c r="E947" s="54"/>
      <c r="F947" s="53"/>
      <c r="G947" s="81"/>
      <c r="H947" s="54"/>
      <c r="I947" s="55">
        <f>IF(OR(C947&lt;0,D947&lt;0),C947-ABS(D947)/60,C947+ABS(D947)/60)</f>
        <v>0</v>
      </c>
      <c r="J947" s="55">
        <f>I947*PI()/180</f>
        <v>0</v>
      </c>
      <c r="K947" s="55">
        <f>SIN(J947)</f>
        <v>0</v>
      </c>
      <c r="L947" s="55">
        <f>3437.747*(LN(TAN(PI()/4+J947/2))-EE*K947-(EE^2)*(K947^3)/3)</f>
        <v>-3.8166658722360578E-13</v>
      </c>
      <c r="M947" s="55">
        <f>AA*(1-1/4*EE-3/64*EE^2-5/256*EE^3)*J947-AA*(3/8*EE+3/32*EE^2+45/1024*EE^3)*SIN(2*J947)+AA*(15/256*EE^2+45/1024*EE^3)*SIN(4*J947)</f>
        <v>0</v>
      </c>
      <c r="N947" s="55">
        <f>IF(OR(F947&lt;0,G947&lt;0),60*F947-ABS(G947),60*F947+ABS(G947))</f>
        <v>0</v>
      </c>
      <c r="O947" s="55"/>
      <c r="P947" s="55"/>
      <c r="Q947" s="55"/>
      <c r="R947" s="55"/>
      <c r="S947" s="55"/>
      <c r="T947" s="55"/>
      <c r="U947" s="56"/>
      <c r="V947" s="57"/>
      <c r="W947" s="57">
        <f>W945+V946</f>
        <v>0</v>
      </c>
      <c r="X947" s="58"/>
      <c r="Y947" s="57"/>
      <c r="Z947" s="57">
        <f>Z945+Y946</f>
        <v>0</v>
      </c>
      <c r="AA947" s="59"/>
      <c r="AB947" s="60">
        <f>IF(AA946=AA944,AB945+Y946,Y946)</f>
        <v>0</v>
      </c>
      <c r="AC947" s="57" t="str">
        <f>IF(AA946=AA948,"",AB947)</f>
        <v/>
      </c>
    </row>
    <row r="948" spans="1:29" ht="12.95" customHeight="1">
      <c r="A948" s="65"/>
      <c r="B948" s="52"/>
      <c r="C948" s="53"/>
      <c r="D948" s="81"/>
      <c r="E948" s="54"/>
      <c r="F948" s="53"/>
      <c r="G948" s="81"/>
      <c r="H948" s="54"/>
      <c r="I948" s="55"/>
      <c r="J948" s="55"/>
      <c r="K948" s="55"/>
      <c r="L948" s="55"/>
      <c r="M948" s="55"/>
      <c r="N948" s="55"/>
      <c r="O948" s="55">
        <f>I949-I947</f>
        <v>0</v>
      </c>
      <c r="P948" s="55">
        <f>L949-L947</f>
        <v>0</v>
      </c>
      <c r="Q948" s="55">
        <f>M949-M947</f>
        <v>0</v>
      </c>
      <c r="R948" s="55">
        <f>IF(ABS(N949-N947)&gt;180*60,ABS(N949-N947)-360*60,N949-N947)</f>
        <v>0</v>
      </c>
      <c r="S948" s="55">
        <f>IF(P948=0,PI()/2,ATAN(R948/P948))</f>
        <v>1.5707963267948966</v>
      </c>
      <c r="T948" s="55">
        <f>IF(O948=0,ABS(R948*COS((J947+J949)/2)),ABS(Q948/COS(S948)))</f>
        <v>0</v>
      </c>
      <c r="U948" s="66">
        <f>IF(O948+0.0000001&lt;0,S948*180/PI()+180,(IF(R948+0.0000001&lt;0,S948*180/PI()+360,S948*180/PI())))</f>
        <v>90</v>
      </c>
      <c r="V948" s="57">
        <f>T948*1.85532</f>
        <v>0</v>
      </c>
      <c r="W948" s="57"/>
      <c r="X948" s="67"/>
      <c r="Y948" s="57">
        <f>V948*(1+X948/100)</f>
        <v>0</v>
      </c>
      <c r="Z948" s="57"/>
      <c r="AA948" s="56" t="s">
        <v>54</v>
      </c>
      <c r="AB948" s="60"/>
      <c r="AC948" s="57"/>
    </row>
    <row r="949" spans="1:29" ht="12.95" customHeight="1">
      <c r="A949" s="51">
        <f t="shared" si="12"/>
        <v>472</v>
      </c>
      <c r="B949" s="52" t="s">
        <v>55</v>
      </c>
      <c r="C949" s="53"/>
      <c r="D949" s="81"/>
      <c r="E949" s="54"/>
      <c r="F949" s="53"/>
      <c r="G949" s="81"/>
      <c r="H949" s="54"/>
      <c r="I949" s="55">
        <f>IF(OR(C949&lt;0,D949&lt;0),C949-ABS(D949)/60,C949+ABS(D949)/60)</f>
        <v>0</v>
      </c>
      <c r="J949" s="55">
        <f>I949*PI()/180</f>
        <v>0</v>
      </c>
      <c r="K949" s="55">
        <f>SIN(J949)</f>
        <v>0</v>
      </c>
      <c r="L949" s="55">
        <f>3437.747*(LN(TAN(PI()/4+J949/2))-EE*K949-(EE^2)*(K949^3)/3)</f>
        <v>-3.8166658722360578E-13</v>
      </c>
      <c r="M949" s="55">
        <f>AA*(1-1/4*EE-3/64*EE^2-5/256*EE^3)*J949-AA*(3/8*EE+3/32*EE^2+45/1024*EE^3)*SIN(2*J949)+AA*(15/256*EE^2+45/1024*EE^3)*SIN(4*J949)</f>
        <v>0</v>
      </c>
      <c r="N949" s="55">
        <f>IF(OR(F949&lt;0,G949&lt;0),60*F949-ABS(G949),60*F949+ABS(G949))</f>
        <v>0</v>
      </c>
      <c r="O949" s="55"/>
      <c r="P949" s="55"/>
      <c r="Q949" s="55"/>
      <c r="R949" s="55"/>
      <c r="S949" s="55"/>
      <c r="T949" s="55"/>
      <c r="U949" s="56"/>
      <c r="V949" s="57"/>
      <c r="W949" s="57">
        <f>W947+V948</f>
        <v>0</v>
      </c>
      <c r="X949" s="58"/>
      <c r="Y949" s="57"/>
      <c r="Z949" s="57">
        <f>Z947+Y948</f>
        <v>0</v>
      </c>
      <c r="AA949" s="59"/>
      <c r="AB949" s="60">
        <f>IF(AA948=AA946,AB947+Y948,Y948)</f>
        <v>0</v>
      </c>
      <c r="AC949" s="57" t="str">
        <f>IF(AA948=AA950,"",AB949)</f>
        <v/>
      </c>
    </row>
    <row r="950" spans="1:29" ht="12.95" customHeight="1">
      <c r="A950" s="65"/>
      <c r="B950" s="52"/>
      <c r="C950" s="53"/>
      <c r="D950" s="81"/>
      <c r="E950" s="54"/>
      <c r="F950" s="53"/>
      <c r="G950" s="81"/>
      <c r="H950" s="54"/>
      <c r="I950" s="55"/>
      <c r="J950" s="55"/>
      <c r="K950" s="55"/>
      <c r="L950" s="55"/>
      <c r="M950" s="55"/>
      <c r="N950" s="55"/>
      <c r="O950" s="55">
        <f>I951-I949</f>
        <v>0</v>
      </c>
      <c r="P950" s="55">
        <f>L951-L949</f>
        <v>0</v>
      </c>
      <c r="Q950" s="55">
        <f>M951-M949</f>
        <v>0</v>
      </c>
      <c r="R950" s="55">
        <f>IF(ABS(N951-N949)&gt;180*60,ABS(N951-N949)-360*60,N951-N949)</f>
        <v>0</v>
      </c>
      <c r="S950" s="55">
        <f>IF(P950=0,PI()/2,ATAN(R950/P950))</f>
        <v>1.5707963267948966</v>
      </c>
      <c r="T950" s="55">
        <f>IF(O950=0,ABS(R950*COS((J949+J951)/2)),ABS(Q950/COS(S950)))</f>
        <v>0</v>
      </c>
      <c r="U950" s="66">
        <f>IF(O950+0.0000001&lt;0,S950*180/PI()+180,(IF(R950+0.0000001&lt;0,S950*180/PI()+360,S950*180/PI())))</f>
        <v>90</v>
      </c>
      <c r="V950" s="57">
        <f>T950*1.85532</f>
        <v>0</v>
      </c>
      <c r="W950" s="57"/>
      <c r="X950" s="67"/>
      <c r="Y950" s="57">
        <f>V950*(1+X950/100)</f>
        <v>0</v>
      </c>
      <c r="Z950" s="57"/>
      <c r="AA950" s="56" t="s">
        <v>54</v>
      </c>
      <c r="AB950" s="60"/>
      <c r="AC950" s="57"/>
    </row>
    <row r="951" spans="1:29" ht="12.95" customHeight="1">
      <c r="A951" s="51">
        <f t="shared" si="12"/>
        <v>473</v>
      </c>
      <c r="B951" s="52" t="s">
        <v>55</v>
      </c>
      <c r="C951" s="53"/>
      <c r="D951" s="81"/>
      <c r="E951" s="54"/>
      <c r="F951" s="53"/>
      <c r="G951" s="81"/>
      <c r="H951" s="54"/>
      <c r="I951" s="55">
        <f>IF(OR(C951&lt;0,D951&lt;0),C951-ABS(D951)/60,C951+ABS(D951)/60)</f>
        <v>0</v>
      </c>
      <c r="J951" s="55">
        <f>I951*PI()/180</f>
        <v>0</v>
      </c>
      <c r="K951" s="55">
        <f>SIN(J951)</f>
        <v>0</v>
      </c>
      <c r="L951" s="55">
        <f>3437.747*(LN(TAN(PI()/4+J951/2))-EE*K951-(EE^2)*(K951^3)/3)</f>
        <v>-3.8166658722360578E-13</v>
      </c>
      <c r="M951" s="55">
        <f>AA*(1-1/4*EE-3/64*EE^2-5/256*EE^3)*J951-AA*(3/8*EE+3/32*EE^2+45/1024*EE^3)*SIN(2*J951)+AA*(15/256*EE^2+45/1024*EE^3)*SIN(4*J951)</f>
        <v>0</v>
      </c>
      <c r="N951" s="55">
        <f>IF(OR(F951&lt;0,G951&lt;0),60*F951-ABS(G951),60*F951+ABS(G951))</f>
        <v>0</v>
      </c>
      <c r="O951" s="55"/>
      <c r="P951" s="55"/>
      <c r="Q951" s="55"/>
      <c r="R951" s="55"/>
      <c r="S951" s="55"/>
      <c r="T951" s="55"/>
      <c r="U951" s="56"/>
      <c r="V951" s="57"/>
      <c r="W951" s="57">
        <f>W949+V950</f>
        <v>0</v>
      </c>
      <c r="X951" s="58"/>
      <c r="Y951" s="57"/>
      <c r="Z951" s="57">
        <f>Z949+Y950</f>
        <v>0</v>
      </c>
      <c r="AA951" s="59"/>
      <c r="AB951" s="60">
        <f>IF(AA950=AA948,AB949+Y950,Y950)</f>
        <v>0</v>
      </c>
      <c r="AC951" s="57" t="str">
        <f>IF(AA950=AA952,"",AB951)</f>
        <v/>
      </c>
    </row>
    <row r="952" spans="1:29" ht="12.95" customHeight="1">
      <c r="A952" s="65"/>
      <c r="B952" s="52"/>
      <c r="C952" s="53"/>
      <c r="D952" s="81"/>
      <c r="E952" s="54"/>
      <c r="F952" s="53"/>
      <c r="G952" s="81"/>
      <c r="H952" s="54"/>
      <c r="I952" s="55"/>
      <c r="J952" s="55"/>
      <c r="K952" s="55"/>
      <c r="L952" s="55"/>
      <c r="M952" s="55"/>
      <c r="N952" s="55"/>
      <c r="O952" s="55">
        <f>I953-I951</f>
        <v>0</v>
      </c>
      <c r="P952" s="55">
        <f>L953-L951</f>
        <v>0</v>
      </c>
      <c r="Q952" s="55">
        <f>M953-M951</f>
        <v>0</v>
      </c>
      <c r="R952" s="55">
        <f>IF(ABS(N953-N951)&gt;180*60,ABS(N953-N951)-360*60,N953-N951)</f>
        <v>0</v>
      </c>
      <c r="S952" s="55">
        <f>IF(P952=0,PI()/2,ATAN(R952/P952))</f>
        <v>1.5707963267948966</v>
      </c>
      <c r="T952" s="55">
        <f>IF(O952=0,ABS(R952*COS((J951+J953)/2)),ABS(Q952/COS(S952)))</f>
        <v>0</v>
      </c>
      <c r="U952" s="66">
        <f>IF(O952+0.0000001&lt;0,S952*180/PI()+180,(IF(R952+0.0000001&lt;0,S952*180/PI()+360,S952*180/PI())))</f>
        <v>90</v>
      </c>
      <c r="V952" s="57">
        <f>T952*1.85532</f>
        <v>0</v>
      </c>
      <c r="W952" s="57"/>
      <c r="X952" s="67"/>
      <c r="Y952" s="57">
        <f>V952*(1+X952/100)</f>
        <v>0</v>
      </c>
      <c r="Z952" s="57"/>
      <c r="AA952" s="56" t="s">
        <v>54</v>
      </c>
      <c r="AB952" s="60"/>
      <c r="AC952" s="57"/>
    </row>
    <row r="953" spans="1:29" ht="12.95" customHeight="1">
      <c r="A953" s="51">
        <f t="shared" si="12"/>
        <v>474</v>
      </c>
      <c r="B953" s="52" t="s">
        <v>55</v>
      </c>
      <c r="C953" s="53"/>
      <c r="D953" s="81"/>
      <c r="E953" s="54"/>
      <c r="F953" s="53"/>
      <c r="G953" s="81"/>
      <c r="H953" s="54"/>
      <c r="I953" s="55">
        <f>IF(OR(C953&lt;0,D953&lt;0),C953-ABS(D953)/60,C953+ABS(D953)/60)</f>
        <v>0</v>
      </c>
      <c r="J953" s="55">
        <f>I953*PI()/180</f>
        <v>0</v>
      </c>
      <c r="K953" s="55">
        <f>SIN(J953)</f>
        <v>0</v>
      </c>
      <c r="L953" s="55">
        <f>3437.747*(LN(TAN(PI()/4+J953/2))-EE*K953-(EE^2)*(K953^3)/3)</f>
        <v>-3.8166658722360578E-13</v>
      </c>
      <c r="M953" s="55">
        <f>AA*(1-1/4*EE-3/64*EE^2-5/256*EE^3)*J953-AA*(3/8*EE+3/32*EE^2+45/1024*EE^3)*SIN(2*J953)+AA*(15/256*EE^2+45/1024*EE^3)*SIN(4*J953)</f>
        <v>0</v>
      </c>
      <c r="N953" s="55">
        <f>IF(OR(F953&lt;0,G953&lt;0),60*F953-ABS(G953),60*F953+ABS(G953))</f>
        <v>0</v>
      </c>
      <c r="O953" s="55"/>
      <c r="P953" s="55"/>
      <c r="Q953" s="55"/>
      <c r="R953" s="55"/>
      <c r="S953" s="55"/>
      <c r="T953" s="55"/>
      <c r="U953" s="56"/>
      <c r="V953" s="57"/>
      <c r="W953" s="57">
        <f>W951+V952</f>
        <v>0</v>
      </c>
      <c r="X953" s="58"/>
      <c r="Y953" s="57"/>
      <c r="Z953" s="57">
        <f>Z951+Y952</f>
        <v>0</v>
      </c>
      <c r="AA953" s="59"/>
      <c r="AB953" s="60">
        <f>IF(AA952=AA950,AB951+Y952,Y952)</f>
        <v>0</v>
      </c>
      <c r="AC953" s="57" t="str">
        <f>IF(AA952=AA954,"",AB953)</f>
        <v/>
      </c>
    </row>
    <row r="954" spans="1:29" ht="12.95" customHeight="1">
      <c r="A954" s="65"/>
      <c r="B954" s="52"/>
      <c r="C954" s="53"/>
      <c r="D954" s="81"/>
      <c r="E954" s="54"/>
      <c r="F954" s="53"/>
      <c r="G954" s="81"/>
      <c r="H954" s="54"/>
      <c r="I954" s="55"/>
      <c r="J954" s="55"/>
      <c r="K954" s="55"/>
      <c r="L954" s="55"/>
      <c r="M954" s="55"/>
      <c r="N954" s="55"/>
      <c r="O954" s="55">
        <f>I955-I953</f>
        <v>0</v>
      </c>
      <c r="P954" s="55">
        <f>L955-L953</f>
        <v>0</v>
      </c>
      <c r="Q954" s="55">
        <f>M955-M953</f>
        <v>0</v>
      </c>
      <c r="R954" s="55">
        <f>IF(ABS(N955-N953)&gt;180*60,ABS(N955-N953)-360*60,N955-N953)</f>
        <v>0</v>
      </c>
      <c r="S954" s="55">
        <f>IF(P954=0,PI()/2,ATAN(R954/P954))</f>
        <v>1.5707963267948966</v>
      </c>
      <c r="T954" s="55">
        <f>IF(O954=0,ABS(R954*COS((J953+J955)/2)),ABS(Q954/COS(S954)))</f>
        <v>0</v>
      </c>
      <c r="U954" s="66">
        <f>IF(O954+0.0000001&lt;0,S954*180/PI()+180,(IF(R954+0.0000001&lt;0,S954*180/PI()+360,S954*180/PI())))</f>
        <v>90</v>
      </c>
      <c r="V954" s="57">
        <f>T954*1.85532</f>
        <v>0</v>
      </c>
      <c r="W954" s="57"/>
      <c r="X954" s="67"/>
      <c r="Y954" s="57">
        <f>V954*(1+X954/100)</f>
        <v>0</v>
      </c>
      <c r="Z954" s="57"/>
      <c r="AA954" s="56" t="s">
        <v>54</v>
      </c>
      <c r="AB954" s="60"/>
      <c r="AC954" s="57"/>
    </row>
    <row r="955" spans="1:29" ht="12.95" customHeight="1">
      <c r="A955" s="51">
        <f t="shared" si="12"/>
        <v>475</v>
      </c>
      <c r="B955" s="52" t="s">
        <v>55</v>
      </c>
      <c r="C955" s="53"/>
      <c r="D955" s="81"/>
      <c r="E955" s="54"/>
      <c r="F955" s="53"/>
      <c r="G955" s="81"/>
      <c r="H955" s="54"/>
      <c r="I955" s="55">
        <f>IF(OR(C955&lt;0,D955&lt;0),C955-ABS(D955)/60,C955+ABS(D955)/60)</f>
        <v>0</v>
      </c>
      <c r="J955" s="55">
        <f>I955*PI()/180</f>
        <v>0</v>
      </c>
      <c r="K955" s="55">
        <f>SIN(J955)</f>
        <v>0</v>
      </c>
      <c r="L955" s="55">
        <f>3437.747*(LN(TAN(PI()/4+J955/2))-EE*K955-(EE^2)*(K955^3)/3)</f>
        <v>-3.8166658722360578E-13</v>
      </c>
      <c r="M955" s="55">
        <f>AA*(1-1/4*EE-3/64*EE^2-5/256*EE^3)*J955-AA*(3/8*EE+3/32*EE^2+45/1024*EE^3)*SIN(2*J955)+AA*(15/256*EE^2+45/1024*EE^3)*SIN(4*J955)</f>
        <v>0</v>
      </c>
      <c r="N955" s="55">
        <f>IF(OR(F955&lt;0,G955&lt;0),60*F955-ABS(G955),60*F955+ABS(G955))</f>
        <v>0</v>
      </c>
      <c r="O955" s="55"/>
      <c r="P955" s="55"/>
      <c r="Q955" s="55"/>
      <c r="R955" s="55"/>
      <c r="S955" s="55"/>
      <c r="T955" s="55"/>
      <c r="U955" s="56"/>
      <c r="V955" s="57"/>
      <c r="W955" s="57">
        <f>W953+V954</f>
        <v>0</v>
      </c>
      <c r="X955" s="58"/>
      <c r="Y955" s="57"/>
      <c r="Z955" s="57">
        <f>Z953+Y954</f>
        <v>0</v>
      </c>
      <c r="AA955" s="59"/>
      <c r="AB955" s="60">
        <f>IF(AA954=AA952,AB953+Y954,Y954)</f>
        <v>0</v>
      </c>
      <c r="AC955" s="57" t="str">
        <f>IF(AA954=AA956,"",AB955)</f>
        <v/>
      </c>
    </row>
    <row r="956" spans="1:29" ht="12.95" customHeight="1">
      <c r="A956" s="65"/>
      <c r="B956" s="52"/>
      <c r="C956" s="53"/>
      <c r="D956" s="81"/>
      <c r="E956" s="54"/>
      <c r="F956" s="53"/>
      <c r="G956" s="81"/>
      <c r="H956" s="54"/>
      <c r="I956" s="55"/>
      <c r="J956" s="55"/>
      <c r="K956" s="55"/>
      <c r="L956" s="55"/>
      <c r="M956" s="55"/>
      <c r="N956" s="55"/>
      <c r="O956" s="55">
        <f>I957-I955</f>
        <v>0</v>
      </c>
      <c r="P956" s="55">
        <f>L957-L955</f>
        <v>0</v>
      </c>
      <c r="Q956" s="55">
        <f>M957-M955</f>
        <v>0</v>
      </c>
      <c r="R956" s="55">
        <f>IF(ABS(N957-N955)&gt;180*60,ABS(N957-N955)-360*60,N957-N955)</f>
        <v>0</v>
      </c>
      <c r="S956" s="55">
        <f>IF(P956=0,PI()/2,ATAN(R956/P956))</f>
        <v>1.5707963267948966</v>
      </c>
      <c r="T956" s="55">
        <f>IF(O956=0,ABS(R956*COS((J955+J957)/2)),ABS(Q956/COS(S956)))</f>
        <v>0</v>
      </c>
      <c r="U956" s="66">
        <f>IF(O956+0.0000001&lt;0,S956*180/PI()+180,(IF(R956+0.0000001&lt;0,S956*180/PI()+360,S956*180/PI())))</f>
        <v>90</v>
      </c>
      <c r="V956" s="57">
        <f>T956*1.85532</f>
        <v>0</v>
      </c>
      <c r="W956" s="57"/>
      <c r="X956" s="67"/>
      <c r="Y956" s="57">
        <f>V956*(1+X956/100)</f>
        <v>0</v>
      </c>
      <c r="Z956" s="57"/>
      <c r="AA956" s="56" t="s">
        <v>54</v>
      </c>
      <c r="AB956" s="60"/>
      <c r="AC956" s="57"/>
    </row>
    <row r="957" spans="1:29" ht="12.95" customHeight="1">
      <c r="A957" s="51">
        <f t="shared" si="12"/>
        <v>476</v>
      </c>
      <c r="B957" s="52" t="s">
        <v>55</v>
      </c>
      <c r="C957" s="53"/>
      <c r="D957" s="81"/>
      <c r="E957" s="54"/>
      <c r="F957" s="53"/>
      <c r="G957" s="81"/>
      <c r="H957" s="54"/>
      <c r="I957" s="55">
        <f>IF(OR(C957&lt;0,D957&lt;0),C957-ABS(D957)/60,C957+ABS(D957)/60)</f>
        <v>0</v>
      </c>
      <c r="J957" s="55">
        <f>I957*PI()/180</f>
        <v>0</v>
      </c>
      <c r="K957" s="55">
        <f>SIN(J957)</f>
        <v>0</v>
      </c>
      <c r="L957" s="55">
        <f>3437.747*(LN(TAN(PI()/4+J957/2))-EE*K957-(EE^2)*(K957^3)/3)</f>
        <v>-3.8166658722360578E-13</v>
      </c>
      <c r="M957" s="55">
        <f>AA*(1-1/4*EE-3/64*EE^2-5/256*EE^3)*J957-AA*(3/8*EE+3/32*EE^2+45/1024*EE^3)*SIN(2*J957)+AA*(15/256*EE^2+45/1024*EE^3)*SIN(4*J957)</f>
        <v>0</v>
      </c>
      <c r="N957" s="55">
        <f>IF(OR(F957&lt;0,G957&lt;0),60*F957-ABS(G957),60*F957+ABS(G957))</f>
        <v>0</v>
      </c>
      <c r="O957" s="55"/>
      <c r="P957" s="55"/>
      <c r="Q957" s="55"/>
      <c r="R957" s="55"/>
      <c r="S957" s="55"/>
      <c r="T957" s="55"/>
      <c r="U957" s="56"/>
      <c r="V957" s="57"/>
      <c r="W957" s="57">
        <f>W955+V956</f>
        <v>0</v>
      </c>
      <c r="X957" s="58"/>
      <c r="Y957" s="57"/>
      <c r="Z957" s="57">
        <f>Z955+Y956</f>
        <v>0</v>
      </c>
      <c r="AA957" s="59"/>
      <c r="AB957" s="60">
        <f>IF(AA956=AA954,AB955+Y956,Y956)</f>
        <v>0</v>
      </c>
      <c r="AC957" s="57" t="str">
        <f>IF(AA956=AA958,"",AB957)</f>
        <v/>
      </c>
    </row>
    <row r="958" spans="1:29" ht="12.95" customHeight="1">
      <c r="A958" s="65"/>
      <c r="B958" s="52"/>
      <c r="C958" s="53"/>
      <c r="D958" s="81"/>
      <c r="E958" s="54"/>
      <c r="F958" s="53"/>
      <c r="G958" s="81"/>
      <c r="H958" s="54"/>
      <c r="I958" s="55"/>
      <c r="J958" s="55"/>
      <c r="K958" s="55"/>
      <c r="L958" s="55"/>
      <c r="M958" s="55"/>
      <c r="N958" s="55"/>
      <c r="O958" s="55">
        <f>I959-I957</f>
        <v>0</v>
      </c>
      <c r="P958" s="55">
        <f>L959-L957</f>
        <v>0</v>
      </c>
      <c r="Q958" s="55">
        <f>M959-M957</f>
        <v>0</v>
      </c>
      <c r="R958" s="55">
        <f>IF(ABS(N959-N957)&gt;180*60,ABS(N959-N957)-360*60,N959-N957)</f>
        <v>0</v>
      </c>
      <c r="S958" s="55">
        <f>IF(P958=0,PI()/2,ATAN(R958/P958))</f>
        <v>1.5707963267948966</v>
      </c>
      <c r="T958" s="55">
        <f>IF(O958=0,ABS(R958*COS((J957+J959)/2)),ABS(Q958/COS(S958)))</f>
        <v>0</v>
      </c>
      <c r="U958" s="66">
        <f>IF(O958+0.0000001&lt;0,S958*180/PI()+180,(IF(R958+0.0000001&lt;0,S958*180/PI()+360,S958*180/PI())))</f>
        <v>90</v>
      </c>
      <c r="V958" s="57">
        <f>T958*1.85532</f>
        <v>0</v>
      </c>
      <c r="W958" s="57"/>
      <c r="X958" s="67"/>
      <c r="Y958" s="57">
        <f>V958*(1+X958/100)</f>
        <v>0</v>
      </c>
      <c r="Z958" s="57"/>
      <c r="AA958" s="56" t="s">
        <v>54</v>
      </c>
      <c r="AB958" s="60"/>
      <c r="AC958" s="57"/>
    </row>
    <row r="959" spans="1:29" ht="12.95" customHeight="1">
      <c r="A959" s="51">
        <f t="shared" si="12"/>
        <v>477</v>
      </c>
      <c r="B959" s="52" t="s">
        <v>55</v>
      </c>
      <c r="C959" s="53"/>
      <c r="D959" s="81"/>
      <c r="E959" s="54"/>
      <c r="F959" s="53"/>
      <c r="G959" s="81"/>
      <c r="H959" s="54"/>
      <c r="I959" s="55">
        <f>IF(OR(C959&lt;0,D959&lt;0),C959-ABS(D959)/60,C959+ABS(D959)/60)</f>
        <v>0</v>
      </c>
      <c r="J959" s="55">
        <f>I959*PI()/180</f>
        <v>0</v>
      </c>
      <c r="K959" s="55">
        <f>SIN(J959)</f>
        <v>0</v>
      </c>
      <c r="L959" s="55">
        <f>3437.747*(LN(TAN(PI()/4+J959/2))-EE*K959-(EE^2)*(K959^3)/3)</f>
        <v>-3.8166658722360578E-13</v>
      </c>
      <c r="M959" s="55">
        <f>AA*(1-1/4*EE-3/64*EE^2-5/256*EE^3)*J959-AA*(3/8*EE+3/32*EE^2+45/1024*EE^3)*SIN(2*J959)+AA*(15/256*EE^2+45/1024*EE^3)*SIN(4*J959)</f>
        <v>0</v>
      </c>
      <c r="N959" s="55">
        <f>IF(OR(F959&lt;0,G959&lt;0),60*F959-ABS(G959),60*F959+ABS(G959))</f>
        <v>0</v>
      </c>
      <c r="O959" s="55"/>
      <c r="P959" s="55"/>
      <c r="Q959" s="55"/>
      <c r="R959" s="55"/>
      <c r="S959" s="55"/>
      <c r="T959" s="55"/>
      <c r="U959" s="56"/>
      <c r="V959" s="57"/>
      <c r="W959" s="57">
        <f>W957+V958</f>
        <v>0</v>
      </c>
      <c r="X959" s="58"/>
      <c r="Y959" s="57"/>
      <c r="Z959" s="57">
        <f>Z957+Y958</f>
        <v>0</v>
      </c>
      <c r="AA959" s="59"/>
      <c r="AB959" s="60">
        <f>IF(AA958=AA956,AB957+Y958,Y958)</f>
        <v>0</v>
      </c>
      <c r="AC959" s="57" t="str">
        <f>IF(AA958=AA960,"",AB959)</f>
        <v/>
      </c>
    </row>
    <row r="960" spans="1:29" ht="12.95" customHeight="1">
      <c r="A960" s="65"/>
      <c r="B960" s="52"/>
      <c r="C960" s="53"/>
      <c r="D960" s="81"/>
      <c r="E960" s="54"/>
      <c r="F960" s="53"/>
      <c r="G960" s="81"/>
      <c r="H960" s="54"/>
      <c r="I960" s="55"/>
      <c r="J960" s="55"/>
      <c r="K960" s="55"/>
      <c r="L960" s="55"/>
      <c r="M960" s="55"/>
      <c r="N960" s="55"/>
      <c r="O960" s="55">
        <f>I961-I959</f>
        <v>0</v>
      </c>
      <c r="P960" s="55">
        <f>L961-L959</f>
        <v>0</v>
      </c>
      <c r="Q960" s="55">
        <f>M961-M959</f>
        <v>0</v>
      </c>
      <c r="R960" s="55">
        <f>IF(ABS(N961-N959)&gt;180*60,ABS(N961-N959)-360*60,N961-N959)</f>
        <v>0</v>
      </c>
      <c r="S960" s="55">
        <f>IF(P960=0,PI()/2,ATAN(R960/P960))</f>
        <v>1.5707963267948966</v>
      </c>
      <c r="T960" s="55">
        <f>IF(O960=0,ABS(R960*COS((J959+J961)/2)),ABS(Q960/COS(S960)))</f>
        <v>0</v>
      </c>
      <c r="U960" s="66">
        <f>IF(O960+0.0000001&lt;0,S960*180/PI()+180,(IF(R960+0.0000001&lt;0,S960*180/PI()+360,S960*180/PI())))</f>
        <v>90</v>
      </c>
      <c r="V960" s="57">
        <f>T960*1.85532</f>
        <v>0</v>
      </c>
      <c r="W960" s="57"/>
      <c r="X960" s="67"/>
      <c r="Y960" s="57">
        <f>V960*(1+X960/100)</f>
        <v>0</v>
      </c>
      <c r="Z960" s="57"/>
      <c r="AA960" s="56" t="s">
        <v>54</v>
      </c>
      <c r="AB960" s="60"/>
      <c r="AC960" s="57"/>
    </row>
    <row r="961" spans="1:29" ht="12.95" customHeight="1">
      <c r="A961" s="51">
        <f t="shared" si="12"/>
        <v>478</v>
      </c>
      <c r="B961" s="52" t="s">
        <v>55</v>
      </c>
      <c r="C961" s="53"/>
      <c r="D961" s="81"/>
      <c r="E961" s="54"/>
      <c r="F961" s="53"/>
      <c r="G961" s="81"/>
      <c r="H961" s="54"/>
      <c r="I961" s="55">
        <f>IF(OR(C961&lt;0,D961&lt;0),C961-ABS(D961)/60,C961+ABS(D961)/60)</f>
        <v>0</v>
      </c>
      <c r="J961" s="55">
        <f>I961*PI()/180</f>
        <v>0</v>
      </c>
      <c r="K961" s="55">
        <f>SIN(J961)</f>
        <v>0</v>
      </c>
      <c r="L961" s="55">
        <f>3437.747*(LN(TAN(PI()/4+J961/2))-EE*K961-(EE^2)*(K961^3)/3)</f>
        <v>-3.8166658722360578E-13</v>
      </c>
      <c r="M961" s="55">
        <f>AA*(1-1/4*EE-3/64*EE^2-5/256*EE^3)*J961-AA*(3/8*EE+3/32*EE^2+45/1024*EE^3)*SIN(2*J961)+AA*(15/256*EE^2+45/1024*EE^3)*SIN(4*J961)</f>
        <v>0</v>
      </c>
      <c r="N961" s="55">
        <f>IF(OR(F961&lt;0,G961&lt;0),60*F961-ABS(G961),60*F961+ABS(G961))</f>
        <v>0</v>
      </c>
      <c r="O961" s="55"/>
      <c r="P961" s="55"/>
      <c r="Q961" s="55"/>
      <c r="R961" s="55"/>
      <c r="S961" s="55"/>
      <c r="T961" s="55"/>
      <c r="U961" s="56"/>
      <c r="V961" s="57"/>
      <c r="W961" s="57">
        <f>W959+V960</f>
        <v>0</v>
      </c>
      <c r="X961" s="58"/>
      <c r="Y961" s="57"/>
      <c r="Z961" s="57">
        <f>Z959+Y960</f>
        <v>0</v>
      </c>
      <c r="AA961" s="59"/>
      <c r="AB961" s="60">
        <f>IF(AA960=AA958,AB959+Y960,Y960)</f>
        <v>0</v>
      </c>
      <c r="AC961" s="57" t="str">
        <f>IF(AA960=AA962,"",AB961)</f>
        <v/>
      </c>
    </row>
    <row r="962" spans="1:29" ht="12.95" customHeight="1">
      <c r="A962" s="65"/>
      <c r="B962" s="52"/>
      <c r="C962" s="53"/>
      <c r="D962" s="81"/>
      <c r="E962" s="54"/>
      <c r="F962" s="53"/>
      <c r="G962" s="81"/>
      <c r="H962" s="54"/>
      <c r="I962" s="55"/>
      <c r="J962" s="55"/>
      <c r="K962" s="55"/>
      <c r="L962" s="55"/>
      <c r="M962" s="55"/>
      <c r="N962" s="55"/>
      <c r="O962" s="55">
        <f>I963-I961</f>
        <v>0</v>
      </c>
      <c r="P962" s="55">
        <f>L963-L961</f>
        <v>0</v>
      </c>
      <c r="Q962" s="55">
        <f>M963-M961</f>
        <v>0</v>
      </c>
      <c r="R962" s="55">
        <f>IF(ABS(N963-N961)&gt;180*60,ABS(N963-N961)-360*60,N963-N961)</f>
        <v>0</v>
      </c>
      <c r="S962" s="55">
        <f>IF(P962=0,PI()/2,ATAN(R962/P962))</f>
        <v>1.5707963267948966</v>
      </c>
      <c r="T962" s="55">
        <f>IF(O962=0,ABS(R962*COS((J961+J963)/2)),ABS(Q962/COS(S962)))</f>
        <v>0</v>
      </c>
      <c r="U962" s="66">
        <f>IF(O962+0.0000001&lt;0,S962*180/PI()+180,(IF(R962+0.0000001&lt;0,S962*180/PI()+360,S962*180/PI())))</f>
        <v>90</v>
      </c>
      <c r="V962" s="57">
        <f>T962*1.85532</f>
        <v>0</v>
      </c>
      <c r="W962" s="57"/>
      <c r="X962" s="67"/>
      <c r="Y962" s="57">
        <f>V962*(1+X962/100)</f>
        <v>0</v>
      </c>
      <c r="Z962" s="57"/>
      <c r="AA962" s="56" t="s">
        <v>54</v>
      </c>
      <c r="AB962" s="60"/>
      <c r="AC962" s="57"/>
    </row>
    <row r="963" spans="1:29" ht="12.95" customHeight="1">
      <c r="A963" s="51">
        <f t="shared" si="12"/>
        <v>479</v>
      </c>
      <c r="B963" s="52" t="s">
        <v>55</v>
      </c>
      <c r="C963" s="53"/>
      <c r="D963" s="81"/>
      <c r="E963" s="54"/>
      <c r="F963" s="53"/>
      <c r="G963" s="81"/>
      <c r="H963" s="54"/>
      <c r="I963" s="55">
        <f>IF(OR(C963&lt;0,D963&lt;0),C963-ABS(D963)/60,C963+ABS(D963)/60)</f>
        <v>0</v>
      </c>
      <c r="J963" s="55">
        <f>I963*PI()/180</f>
        <v>0</v>
      </c>
      <c r="K963" s="55">
        <f>SIN(J963)</f>
        <v>0</v>
      </c>
      <c r="L963" s="55">
        <f>3437.747*(LN(TAN(PI()/4+J963/2))-EE*K963-(EE^2)*(K963^3)/3)</f>
        <v>-3.8166658722360578E-13</v>
      </c>
      <c r="M963" s="55">
        <f>AA*(1-1/4*EE-3/64*EE^2-5/256*EE^3)*J963-AA*(3/8*EE+3/32*EE^2+45/1024*EE^3)*SIN(2*J963)+AA*(15/256*EE^2+45/1024*EE^3)*SIN(4*J963)</f>
        <v>0</v>
      </c>
      <c r="N963" s="55">
        <f>IF(OR(F963&lt;0,G963&lt;0),60*F963-ABS(G963),60*F963+ABS(G963))</f>
        <v>0</v>
      </c>
      <c r="O963" s="55"/>
      <c r="P963" s="55"/>
      <c r="Q963" s="55"/>
      <c r="R963" s="55"/>
      <c r="S963" s="55"/>
      <c r="T963" s="55"/>
      <c r="U963" s="56"/>
      <c r="V963" s="57"/>
      <c r="W963" s="57">
        <f>W961+V962</f>
        <v>0</v>
      </c>
      <c r="X963" s="58"/>
      <c r="Y963" s="57"/>
      <c r="Z963" s="57">
        <f>Z961+Y962</f>
        <v>0</v>
      </c>
      <c r="AA963" s="59"/>
      <c r="AB963" s="60">
        <f>IF(AA962=AA960,AB961+Y962,Y962)</f>
        <v>0</v>
      </c>
      <c r="AC963" s="57" t="str">
        <f>IF(AA962=AA964,"",AB963)</f>
        <v/>
      </c>
    </row>
    <row r="964" spans="1:29" ht="12.95" customHeight="1">
      <c r="A964" s="65"/>
      <c r="B964" s="52"/>
      <c r="C964" s="53"/>
      <c r="D964" s="81"/>
      <c r="E964" s="54"/>
      <c r="F964" s="53"/>
      <c r="G964" s="81"/>
      <c r="H964" s="54"/>
      <c r="I964" s="55"/>
      <c r="J964" s="55"/>
      <c r="K964" s="55"/>
      <c r="L964" s="55"/>
      <c r="M964" s="55"/>
      <c r="N964" s="55"/>
      <c r="O964" s="55">
        <f>I965-I963</f>
        <v>0</v>
      </c>
      <c r="P964" s="55">
        <f>L965-L963</f>
        <v>0</v>
      </c>
      <c r="Q964" s="55">
        <f>M965-M963</f>
        <v>0</v>
      </c>
      <c r="R964" s="55">
        <f>IF(ABS(N965-N963)&gt;180*60,ABS(N965-N963)-360*60,N965-N963)</f>
        <v>0</v>
      </c>
      <c r="S964" s="55">
        <f>IF(P964=0,PI()/2,ATAN(R964/P964))</f>
        <v>1.5707963267948966</v>
      </c>
      <c r="T964" s="55">
        <f>IF(O964=0,ABS(R964*COS((J963+J965)/2)),ABS(Q964/COS(S964)))</f>
        <v>0</v>
      </c>
      <c r="U964" s="66">
        <f>IF(O964+0.0000001&lt;0,S964*180/PI()+180,(IF(R964+0.0000001&lt;0,S964*180/PI()+360,S964*180/PI())))</f>
        <v>90</v>
      </c>
      <c r="V964" s="57">
        <f>T964*1.85532</f>
        <v>0</v>
      </c>
      <c r="W964" s="57"/>
      <c r="X964" s="67"/>
      <c r="Y964" s="57">
        <f>V964*(1+X964/100)</f>
        <v>0</v>
      </c>
      <c r="Z964" s="57"/>
      <c r="AA964" s="56" t="s">
        <v>54</v>
      </c>
      <c r="AB964" s="60"/>
      <c r="AC964" s="57"/>
    </row>
    <row r="965" spans="1:29" ht="12.95" customHeight="1">
      <c r="A965" s="51">
        <f t="shared" si="12"/>
        <v>480</v>
      </c>
      <c r="B965" s="52" t="s">
        <v>55</v>
      </c>
      <c r="C965" s="53"/>
      <c r="D965" s="81"/>
      <c r="E965" s="54"/>
      <c r="F965" s="53"/>
      <c r="G965" s="81"/>
      <c r="H965" s="54"/>
      <c r="I965" s="55">
        <f>IF(OR(C965&lt;0,D965&lt;0),C965-ABS(D965)/60,C965+ABS(D965)/60)</f>
        <v>0</v>
      </c>
      <c r="J965" s="55">
        <f>I965*PI()/180</f>
        <v>0</v>
      </c>
      <c r="K965" s="55">
        <f>SIN(J965)</f>
        <v>0</v>
      </c>
      <c r="L965" s="55">
        <f>3437.747*(LN(TAN(PI()/4+J965/2))-EE*K965-(EE^2)*(K965^3)/3)</f>
        <v>-3.8166658722360578E-13</v>
      </c>
      <c r="M965" s="55">
        <f>AA*(1-1/4*EE-3/64*EE^2-5/256*EE^3)*J965-AA*(3/8*EE+3/32*EE^2+45/1024*EE^3)*SIN(2*J965)+AA*(15/256*EE^2+45/1024*EE^3)*SIN(4*J965)</f>
        <v>0</v>
      </c>
      <c r="N965" s="55">
        <f>IF(OR(F965&lt;0,G965&lt;0),60*F965-ABS(G965),60*F965+ABS(G965))</f>
        <v>0</v>
      </c>
      <c r="O965" s="55"/>
      <c r="P965" s="55"/>
      <c r="Q965" s="55"/>
      <c r="R965" s="55"/>
      <c r="S965" s="55"/>
      <c r="T965" s="55"/>
      <c r="U965" s="56"/>
      <c r="V965" s="57"/>
      <c r="W965" s="57">
        <f>W963+V964</f>
        <v>0</v>
      </c>
      <c r="X965" s="58"/>
      <c r="Y965" s="57"/>
      <c r="Z965" s="57">
        <f>Z963+Y964</f>
        <v>0</v>
      </c>
      <c r="AA965" s="59"/>
      <c r="AB965" s="60">
        <f>IF(AA964=AA962,AB963+Y964,Y964)</f>
        <v>0</v>
      </c>
      <c r="AC965" s="57" t="str">
        <f>IF(AA964=AA966,"",AB965)</f>
        <v/>
      </c>
    </row>
    <row r="966" spans="1:29" ht="12.95" customHeight="1">
      <c r="A966" s="65"/>
      <c r="B966" s="52"/>
      <c r="C966" s="53"/>
      <c r="D966" s="81"/>
      <c r="E966" s="54"/>
      <c r="F966" s="53"/>
      <c r="G966" s="81"/>
      <c r="H966" s="54"/>
      <c r="I966" s="55"/>
      <c r="J966" s="55"/>
      <c r="K966" s="55"/>
      <c r="L966" s="55"/>
      <c r="M966" s="55"/>
      <c r="N966" s="55"/>
      <c r="O966" s="55">
        <f>I967-I965</f>
        <v>0</v>
      </c>
      <c r="P966" s="55">
        <f>L967-L965</f>
        <v>0</v>
      </c>
      <c r="Q966" s="55">
        <f>M967-M965</f>
        <v>0</v>
      </c>
      <c r="R966" s="55">
        <f>IF(ABS(N967-N965)&gt;180*60,ABS(N967-N965)-360*60,N967-N965)</f>
        <v>0</v>
      </c>
      <c r="S966" s="55">
        <f>IF(P966=0,PI()/2,ATAN(R966/P966))</f>
        <v>1.5707963267948966</v>
      </c>
      <c r="T966" s="55">
        <f>IF(O966=0,ABS(R966*COS((J965+J967)/2)),ABS(Q966/COS(S966)))</f>
        <v>0</v>
      </c>
      <c r="U966" s="66">
        <f>IF(O966+0.0000001&lt;0,S966*180/PI()+180,(IF(R966+0.0000001&lt;0,S966*180/PI()+360,S966*180/PI())))</f>
        <v>90</v>
      </c>
      <c r="V966" s="57">
        <f>T966*1.85532</f>
        <v>0</v>
      </c>
      <c r="W966" s="57"/>
      <c r="X966" s="67"/>
      <c r="Y966" s="57">
        <f>V966*(1+X966/100)</f>
        <v>0</v>
      </c>
      <c r="Z966" s="57"/>
      <c r="AA966" s="56" t="s">
        <v>54</v>
      </c>
      <c r="AB966" s="60"/>
      <c r="AC966" s="57"/>
    </row>
    <row r="967" spans="1:29" ht="12.95" customHeight="1">
      <c r="A967" s="51">
        <f t="shared" si="12"/>
        <v>481</v>
      </c>
      <c r="B967" s="52" t="s">
        <v>55</v>
      </c>
      <c r="C967" s="53"/>
      <c r="D967" s="81"/>
      <c r="E967" s="54"/>
      <c r="F967" s="53"/>
      <c r="G967" s="81"/>
      <c r="H967" s="54"/>
      <c r="I967" s="55">
        <f>IF(OR(C967&lt;0,D967&lt;0),C967-ABS(D967)/60,C967+ABS(D967)/60)</f>
        <v>0</v>
      </c>
      <c r="J967" s="55">
        <f>I967*PI()/180</f>
        <v>0</v>
      </c>
      <c r="K967" s="55">
        <f>SIN(J967)</f>
        <v>0</v>
      </c>
      <c r="L967" s="55">
        <f>3437.747*(LN(TAN(PI()/4+J967/2))-EE*K967-(EE^2)*(K967^3)/3)</f>
        <v>-3.8166658722360578E-13</v>
      </c>
      <c r="M967" s="55">
        <f>AA*(1-1/4*EE-3/64*EE^2-5/256*EE^3)*J967-AA*(3/8*EE+3/32*EE^2+45/1024*EE^3)*SIN(2*J967)+AA*(15/256*EE^2+45/1024*EE^3)*SIN(4*J967)</f>
        <v>0</v>
      </c>
      <c r="N967" s="55">
        <f>IF(OR(F967&lt;0,G967&lt;0),60*F967-ABS(G967),60*F967+ABS(G967))</f>
        <v>0</v>
      </c>
      <c r="O967" s="55"/>
      <c r="P967" s="55"/>
      <c r="Q967" s="55"/>
      <c r="R967" s="55"/>
      <c r="S967" s="55"/>
      <c r="T967" s="55"/>
      <c r="U967" s="56"/>
      <c r="V967" s="57"/>
      <c r="W967" s="57">
        <f>W965+V966</f>
        <v>0</v>
      </c>
      <c r="X967" s="58"/>
      <c r="Y967" s="57"/>
      <c r="Z967" s="57">
        <f>Z965+Y966</f>
        <v>0</v>
      </c>
      <c r="AA967" s="59"/>
      <c r="AB967" s="60">
        <f>IF(AA966=AA964,AB965+Y966,Y966)</f>
        <v>0</v>
      </c>
      <c r="AC967" s="57" t="str">
        <f>IF(AA966=AA968,"",AB967)</f>
        <v/>
      </c>
    </row>
    <row r="968" spans="1:29" ht="12.95" customHeight="1">
      <c r="A968" s="65"/>
      <c r="B968" s="52"/>
      <c r="C968" s="53"/>
      <c r="D968" s="81"/>
      <c r="E968" s="54"/>
      <c r="F968" s="53"/>
      <c r="G968" s="81"/>
      <c r="H968" s="54"/>
      <c r="I968" s="55"/>
      <c r="J968" s="55"/>
      <c r="K968" s="55"/>
      <c r="L968" s="55"/>
      <c r="M968" s="55"/>
      <c r="N968" s="55"/>
      <c r="O968" s="55">
        <f>I969-I967</f>
        <v>0</v>
      </c>
      <c r="P968" s="55">
        <f>L969-L967</f>
        <v>0</v>
      </c>
      <c r="Q968" s="55">
        <f>M969-M967</f>
        <v>0</v>
      </c>
      <c r="R968" s="55">
        <f>IF(ABS(N969-N967)&gt;180*60,ABS(N969-N967)-360*60,N969-N967)</f>
        <v>0</v>
      </c>
      <c r="S968" s="55">
        <f>IF(P968=0,PI()/2,ATAN(R968/P968))</f>
        <v>1.5707963267948966</v>
      </c>
      <c r="T968" s="55">
        <f>IF(O968=0,ABS(R968*COS((J967+J969)/2)),ABS(Q968/COS(S968)))</f>
        <v>0</v>
      </c>
      <c r="U968" s="66">
        <f>IF(O968+0.0000001&lt;0,S968*180/PI()+180,(IF(R968+0.0000001&lt;0,S968*180/PI()+360,S968*180/PI())))</f>
        <v>90</v>
      </c>
      <c r="V968" s="57">
        <f>T968*1.85532</f>
        <v>0</v>
      </c>
      <c r="W968" s="57"/>
      <c r="X968" s="67"/>
      <c r="Y968" s="57">
        <f>V968*(1+X968/100)</f>
        <v>0</v>
      </c>
      <c r="Z968" s="57"/>
      <c r="AA968" s="56" t="s">
        <v>54</v>
      </c>
      <c r="AB968" s="60"/>
      <c r="AC968" s="57"/>
    </row>
    <row r="969" spans="1:29" ht="12.95" customHeight="1">
      <c r="A969" s="51">
        <f t="shared" si="12"/>
        <v>482</v>
      </c>
      <c r="B969" s="52" t="s">
        <v>55</v>
      </c>
      <c r="C969" s="53"/>
      <c r="D969" s="81"/>
      <c r="E969" s="54"/>
      <c r="F969" s="53"/>
      <c r="G969" s="81"/>
      <c r="H969" s="54"/>
      <c r="I969" s="55">
        <f>IF(OR(C969&lt;0,D969&lt;0),C969-ABS(D969)/60,C969+ABS(D969)/60)</f>
        <v>0</v>
      </c>
      <c r="J969" s="55">
        <f>I969*PI()/180</f>
        <v>0</v>
      </c>
      <c r="K969" s="55">
        <f>SIN(J969)</f>
        <v>0</v>
      </c>
      <c r="L969" s="55">
        <f>3437.747*(LN(TAN(PI()/4+J969/2))-EE*K969-(EE^2)*(K969^3)/3)</f>
        <v>-3.8166658722360578E-13</v>
      </c>
      <c r="M969" s="55">
        <f>AA*(1-1/4*EE-3/64*EE^2-5/256*EE^3)*J969-AA*(3/8*EE+3/32*EE^2+45/1024*EE^3)*SIN(2*J969)+AA*(15/256*EE^2+45/1024*EE^3)*SIN(4*J969)</f>
        <v>0</v>
      </c>
      <c r="N969" s="55">
        <f>IF(OR(F969&lt;0,G969&lt;0),60*F969-ABS(G969),60*F969+ABS(G969))</f>
        <v>0</v>
      </c>
      <c r="O969" s="55"/>
      <c r="P969" s="55"/>
      <c r="Q969" s="55"/>
      <c r="R969" s="55"/>
      <c r="S969" s="55"/>
      <c r="T969" s="55"/>
      <c r="U969" s="56"/>
      <c r="V969" s="57"/>
      <c r="W969" s="57">
        <f>W967+V968</f>
        <v>0</v>
      </c>
      <c r="X969" s="58"/>
      <c r="Y969" s="57"/>
      <c r="Z969" s="57">
        <f>Z967+Y968</f>
        <v>0</v>
      </c>
      <c r="AA969" s="59"/>
      <c r="AB969" s="60">
        <f>IF(AA968=AA966,AB967+Y968,Y968)</f>
        <v>0</v>
      </c>
      <c r="AC969" s="57" t="str">
        <f>IF(AA968=AA970,"",AB969)</f>
        <v/>
      </c>
    </row>
    <row r="970" spans="1:29" ht="12.95" customHeight="1">
      <c r="A970" s="65"/>
      <c r="B970" s="52"/>
      <c r="C970" s="53"/>
      <c r="D970" s="81"/>
      <c r="E970" s="54"/>
      <c r="F970" s="53"/>
      <c r="G970" s="81"/>
      <c r="H970" s="54"/>
      <c r="I970" s="55"/>
      <c r="J970" s="55"/>
      <c r="K970" s="55"/>
      <c r="L970" s="55"/>
      <c r="M970" s="55"/>
      <c r="N970" s="55"/>
      <c r="O970" s="55">
        <f>I971-I969</f>
        <v>0</v>
      </c>
      <c r="P970" s="55">
        <f>L971-L969</f>
        <v>0</v>
      </c>
      <c r="Q970" s="55">
        <f>M971-M969</f>
        <v>0</v>
      </c>
      <c r="R970" s="55">
        <f>IF(ABS(N971-N969)&gt;180*60,ABS(N971-N969)-360*60,N971-N969)</f>
        <v>0</v>
      </c>
      <c r="S970" s="55">
        <f>IF(P970=0,PI()/2,ATAN(R970/P970))</f>
        <v>1.5707963267948966</v>
      </c>
      <c r="T970" s="55">
        <f>IF(O970=0,ABS(R970*COS((J969+J971)/2)),ABS(Q970/COS(S970)))</f>
        <v>0</v>
      </c>
      <c r="U970" s="66">
        <f>IF(O970+0.0000001&lt;0,S970*180/PI()+180,(IF(R970+0.0000001&lt;0,S970*180/PI()+360,S970*180/PI())))</f>
        <v>90</v>
      </c>
      <c r="V970" s="57">
        <f>T970*1.85532</f>
        <v>0</v>
      </c>
      <c r="W970" s="57"/>
      <c r="X970" s="67"/>
      <c r="Y970" s="57">
        <f>V970*(1+X970/100)</f>
        <v>0</v>
      </c>
      <c r="Z970" s="57"/>
      <c r="AA970" s="56" t="s">
        <v>54</v>
      </c>
      <c r="AB970" s="60"/>
      <c r="AC970" s="57"/>
    </row>
    <row r="971" spans="1:29" ht="12.95" customHeight="1">
      <c r="A971" s="51">
        <f t="shared" si="12"/>
        <v>483</v>
      </c>
      <c r="B971" s="52" t="s">
        <v>55</v>
      </c>
      <c r="C971" s="53"/>
      <c r="D971" s="81"/>
      <c r="E971" s="54"/>
      <c r="F971" s="53"/>
      <c r="G971" s="81"/>
      <c r="H971" s="54"/>
      <c r="I971" s="55">
        <f>IF(OR(C971&lt;0,D971&lt;0),C971-ABS(D971)/60,C971+ABS(D971)/60)</f>
        <v>0</v>
      </c>
      <c r="J971" s="55">
        <f>I971*PI()/180</f>
        <v>0</v>
      </c>
      <c r="K971" s="55">
        <f>SIN(J971)</f>
        <v>0</v>
      </c>
      <c r="L971" s="55">
        <f>3437.747*(LN(TAN(PI()/4+J971/2))-EE*K971-(EE^2)*(K971^3)/3)</f>
        <v>-3.8166658722360578E-13</v>
      </c>
      <c r="M971" s="55">
        <f>AA*(1-1/4*EE-3/64*EE^2-5/256*EE^3)*J971-AA*(3/8*EE+3/32*EE^2+45/1024*EE^3)*SIN(2*J971)+AA*(15/256*EE^2+45/1024*EE^3)*SIN(4*J971)</f>
        <v>0</v>
      </c>
      <c r="N971" s="55">
        <f>IF(OR(F971&lt;0,G971&lt;0),60*F971-ABS(G971),60*F971+ABS(G971))</f>
        <v>0</v>
      </c>
      <c r="O971" s="55"/>
      <c r="P971" s="55"/>
      <c r="Q971" s="55"/>
      <c r="R971" s="55"/>
      <c r="S971" s="55"/>
      <c r="T971" s="55"/>
      <c r="U971" s="56"/>
      <c r="V971" s="57"/>
      <c r="W971" s="57">
        <f>W969+V970</f>
        <v>0</v>
      </c>
      <c r="X971" s="58"/>
      <c r="Y971" s="57"/>
      <c r="Z971" s="57">
        <f>Z969+Y970</f>
        <v>0</v>
      </c>
      <c r="AA971" s="59"/>
      <c r="AB971" s="60">
        <f>IF(AA970=AA968,AB969+Y970,Y970)</f>
        <v>0</v>
      </c>
      <c r="AC971" s="57" t="str">
        <f>IF(AA970=AA972,"",AB971)</f>
        <v/>
      </c>
    </row>
    <row r="972" spans="1:29" ht="12.95" customHeight="1">
      <c r="A972" s="65"/>
      <c r="B972" s="52"/>
      <c r="C972" s="53"/>
      <c r="D972" s="81"/>
      <c r="E972" s="54"/>
      <c r="F972" s="53"/>
      <c r="G972" s="81"/>
      <c r="H972" s="54"/>
      <c r="I972" s="55"/>
      <c r="J972" s="55"/>
      <c r="K972" s="55"/>
      <c r="L972" s="55"/>
      <c r="M972" s="55"/>
      <c r="N972" s="55"/>
      <c r="O972" s="55">
        <f>I973-I971</f>
        <v>0</v>
      </c>
      <c r="P972" s="55">
        <f>L973-L971</f>
        <v>0</v>
      </c>
      <c r="Q972" s="55">
        <f>M973-M971</f>
        <v>0</v>
      </c>
      <c r="R972" s="55">
        <f>IF(ABS(N973-N971)&gt;180*60,ABS(N973-N971)-360*60,N973-N971)</f>
        <v>0</v>
      </c>
      <c r="S972" s="55">
        <f>IF(P972=0,PI()/2,ATAN(R972/P972))</f>
        <v>1.5707963267948966</v>
      </c>
      <c r="T972" s="55">
        <f>IF(O972=0,ABS(R972*COS((J971+J973)/2)),ABS(Q972/COS(S972)))</f>
        <v>0</v>
      </c>
      <c r="U972" s="66">
        <f>IF(O972+0.0000001&lt;0,S972*180/PI()+180,(IF(R972+0.0000001&lt;0,S972*180/PI()+360,S972*180/PI())))</f>
        <v>90</v>
      </c>
      <c r="V972" s="57">
        <f>T972*1.85532</f>
        <v>0</v>
      </c>
      <c r="W972" s="57"/>
      <c r="X972" s="67"/>
      <c r="Y972" s="57">
        <f>V972*(1+X972/100)</f>
        <v>0</v>
      </c>
      <c r="Z972" s="57"/>
      <c r="AA972" s="56" t="s">
        <v>54</v>
      </c>
      <c r="AB972" s="60"/>
      <c r="AC972" s="57"/>
    </row>
    <row r="973" spans="1:29" ht="12.95" customHeight="1">
      <c r="A973" s="51">
        <f t="shared" si="12"/>
        <v>484</v>
      </c>
      <c r="B973" s="52" t="s">
        <v>55</v>
      </c>
      <c r="C973" s="53"/>
      <c r="D973" s="81"/>
      <c r="E973" s="54"/>
      <c r="F973" s="53"/>
      <c r="G973" s="81"/>
      <c r="H973" s="54"/>
      <c r="I973" s="55">
        <f>IF(OR(C973&lt;0,D973&lt;0),C973-ABS(D973)/60,C973+ABS(D973)/60)</f>
        <v>0</v>
      </c>
      <c r="J973" s="55">
        <f>I973*PI()/180</f>
        <v>0</v>
      </c>
      <c r="K973" s="55">
        <f>SIN(J973)</f>
        <v>0</v>
      </c>
      <c r="L973" s="55">
        <f>3437.747*(LN(TAN(PI()/4+J973/2))-EE*K973-(EE^2)*(K973^3)/3)</f>
        <v>-3.8166658722360578E-13</v>
      </c>
      <c r="M973" s="55">
        <f>AA*(1-1/4*EE-3/64*EE^2-5/256*EE^3)*J973-AA*(3/8*EE+3/32*EE^2+45/1024*EE^3)*SIN(2*J973)+AA*(15/256*EE^2+45/1024*EE^3)*SIN(4*J973)</f>
        <v>0</v>
      </c>
      <c r="N973" s="55">
        <f>IF(OR(F973&lt;0,G973&lt;0),60*F973-ABS(G973),60*F973+ABS(G973))</f>
        <v>0</v>
      </c>
      <c r="O973" s="55"/>
      <c r="P973" s="55"/>
      <c r="Q973" s="55"/>
      <c r="R973" s="55"/>
      <c r="S973" s="55"/>
      <c r="T973" s="55"/>
      <c r="U973" s="56"/>
      <c r="V973" s="57"/>
      <c r="W973" s="57">
        <f>W971+V972</f>
        <v>0</v>
      </c>
      <c r="X973" s="58"/>
      <c r="Y973" s="57"/>
      <c r="Z973" s="57">
        <f>Z971+Y972</f>
        <v>0</v>
      </c>
      <c r="AA973" s="59"/>
      <c r="AB973" s="60">
        <f>IF(AA972=AA970,AB971+Y972,Y972)</f>
        <v>0</v>
      </c>
      <c r="AC973" s="57" t="str">
        <f>IF(AA972=AA974,"",AB973)</f>
        <v/>
      </c>
    </row>
    <row r="974" spans="1:29" ht="12.95" customHeight="1">
      <c r="A974" s="65"/>
      <c r="B974" s="52"/>
      <c r="C974" s="53"/>
      <c r="D974" s="81"/>
      <c r="E974" s="54"/>
      <c r="F974" s="53"/>
      <c r="G974" s="81"/>
      <c r="H974" s="54"/>
      <c r="I974" s="55"/>
      <c r="J974" s="55"/>
      <c r="K974" s="55"/>
      <c r="L974" s="55"/>
      <c r="M974" s="55"/>
      <c r="N974" s="55"/>
      <c r="O974" s="55">
        <f>I975-I973</f>
        <v>0</v>
      </c>
      <c r="P974" s="55">
        <f>L975-L973</f>
        <v>0</v>
      </c>
      <c r="Q974" s="55">
        <f>M975-M973</f>
        <v>0</v>
      </c>
      <c r="R974" s="55">
        <f>IF(ABS(N975-N973)&gt;180*60,ABS(N975-N973)-360*60,N975-N973)</f>
        <v>0</v>
      </c>
      <c r="S974" s="55">
        <f>IF(P974=0,PI()/2,ATAN(R974/P974))</f>
        <v>1.5707963267948966</v>
      </c>
      <c r="T974" s="55">
        <f>IF(O974=0,ABS(R974*COS((J973+J975)/2)),ABS(Q974/COS(S974)))</f>
        <v>0</v>
      </c>
      <c r="U974" s="66">
        <f>IF(O974+0.0000001&lt;0,S974*180/PI()+180,(IF(R974+0.0000001&lt;0,S974*180/PI()+360,S974*180/PI())))</f>
        <v>90</v>
      </c>
      <c r="V974" s="57">
        <f>T974*1.85532</f>
        <v>0</v>
      </c>
      <c r="W974" s="57"/>
      <c r="X974" s="67"/>
      <c r="Y974" s="57">
        <f>V974*(1+X974/100)</f>
        <v>0</v>
      </c>
      <c r="Z974" s="57"/>
      <c r="AA974" s="56" t="s">
        <v>54</v>
      </c>
      <c r="AB974" s="60"/>
      <c r="AC974" s="57"/>
    </row>
    <row r="975" spans="1:29" ht="12.95" customHeight="1">
      <c r="A975" s="51">
        <f t="shared" si="12"/>
        <v>485</v>
      </c>
      <c r="B975" s="52" t="s">
        <v>55</v>
      </c>
      <c r="C975" s="53"/>
      <c r="D975" s="81"/>
      <c r="E975" s="54"/>
      <c r="F975" s="53"/>
      <c r="G975" s="81"/>
      <c r="H975" s="54"/>
      <c r="I975" s="55">
        <f>IF(OR(C975&lt;0,D975&lt;0),C975-ABS(D975)/60,C975+ABS(D975)/60)</f>
        <v>0</v>
      </c>
      <c r="J975" s="55">
        <f>I975*PI()/180</f>
        <v>0</v>
      </c>
      <c r="K975" s="55">
        <f>SIN(J975)</f>
        <v>0</v>
      </c>
      <c r="L975" s="55">
        <f>3437.747*(LN(TAN(PI()/4+J975/2))-EE*K975-(EE^2)*(K975^3)/3)</f>
        <v>-3.8166658722360578E-13</v>
      </c>
      <c r="M975" s="55">
        <f>AA*(1-1/4*EE-3/64*EE^2-5/256*EE^3)*J975-AA*(3/8*EE+3/32*EE^2+45/1024*EE^3)*SIN(2*J975)+AA*(15/256*EE^2+45/1024*EE^3)*SIN(4*J975)</f>
        <v>0</v>
      </c>
      <c r="N975" s="55">
        <f>IF(OR(F975&lt;0,G975&lt;0),60*F975-ABS(G975),60*F975+ABS(G975))</f>
        <v>0</v>
      </c>
      <c r="O975" s="55"/>
      <c r="P975" s="55"/>
      <c r="Q975" s="55"/>
      <c r="R975" s="55"/>
      <c r="S975" s="55"/>
      <c r="T975" s="55"/>
      <c r="U975" s="56"/>
      <c r="V975" s="57"/>
      <c r="W975" s="57">
        <f>W973+V974</f>
        <v>0</v>
      </c>
      <c r="X975" s="58"/>
      <c r="Y975" s="57"/>
      <c r="Z975" s="57">
        <f>Z973+Y974</f>
        <v>0</v>
      </c>
      <c r="AA975" s="59"/>
      <c r="AB975" s="60">
        <f>IF(AA974=AA972,AB973+Y974,Y974)</f>
        <v>0</v>
      </c>
      <c r="AC975" s="57" t="str">
        <f>IF(AA974=AA976,"",AB975)</f>
        <v/>
      </c>
    </row>
    <row r="976" spans="1:29" ht="12.95" customHeight="1">
      <c r="A976" s="65"/>
      <c r="B976" s="52"/>
      <c r="C976" s="53"/>
      <c r="D976" s="81"/>
      <c r="E976" s="54"/>
      <c r="F976" s="53"/>
      <c r="G976" s="81"/>
      <c r="H976" s="54"/>
      <c r="I976" s="55"/>
      <c r="J976" s="55"/>
      <c r="K976" s="55"/>
      <c r="L976" s="55"/>
      <c r="M976" s="55"/>
      <c r="N976" s="55"/>
      <c r="O976" s="55">
        <f>I977-I975</f>
        <v>0</v>
      </c>
      <c r="P976" s="55">
        <f>L977-L975</f>
        <v>0</v>
      </c>
      <c r="Q976" s="55">
        <f>M977-M975</f>
        <v>0</v>
      </c>
      <c r="R976" s="55">
        <f>IF(ABS(N977-N975)&gt;180*60,ABS(N977-N975)-360*60,N977-N975)</f>
        <v>0</v>
      </c>
      <c r="S976" s="55">
        <f>IF(P976=0,PI()/2,ATAN(R976/P976))</f>
        <v>1.5707963267948966</v>
      </c>
      <c r="T976" s="55">
        <f>IF(O976=0,ABS(R976*COS((J975+J977)/2)),ABS(Q976/COS(S976)))</f>
        <v>0</v>
      </c>
      <c r="U976" s="66">
        <f>IF(O976+0.0000001&lt;0,S976*180/PI()+180,(IF(R976+0.0000001&lt;0,S976*180/PI()+360,S976*180/PI())))</f>
        <v>90</v>
      </c>
      <c r="V976" s="57">
        <f>T976*1.85532</f>
        <v>0</v>
      </c>
      <c r="W976" s="57"/>
      <c r="X976" s="67"/>
      <c r="Y976" s="57">
        <f>V976*(1+X976/100)</f>
        <v>0</v>
      </c>
      <c r="Z976" s="57"/>
      <c r="AA976" s="56" t="s">
        <v>54</v>
      </c>
      <c r="AB976" s="60"/>
      <c r="AC976" s="57"/>
    </row>
    <row r="977" spans="1:29" ht="12.95" customHeight="1">
      <c r="A977" s="51">
        <f t="shared" si="12"/>
        <v>486</v>
      </c>
      <c r="B977" s="52" t="s">
        <v>55</v>
      </c>
      <c r="C977" s="53"/>
      <c r="D977" s="81"/>
      <c r="E977" s="54"/>
      <c r="F977" s="53"/>
      <c r="G977" s="81"/>
      <c r="H977" s="54"/>
      <c r="I977" s="55">
        <f>IF(OR(C977&lt;0,D977&lt;0),C977-ABS(D977)/60,C977+ABS(D977)/60)</f>
        <v>0</v>
      </c>
      <c r="J977" s="55">
        <f>I977*PI()/180</f>
        <v>0</v>
      </c>
      <c r="K977" s="55">
        <f>SIN(J977)</f>
        <v>0</v>
      </c>
      <c r="L977" s="55">
        <f>3437.747*(LN(TAN(PI()/4+J977/2))-EE*K977-(EE^2)*(K977^3)/3)</f>
        <v>-3.8166658722360578E-13</v>
      </c>
      <c r="M977" s="55">
        <f>AA*(1-1/4*EE-3/64*EE^2-5/256*EE^3)*J977-AA*(3/8*EE+3/32*EE^2+45/1024*EE^3)*SIN(2*J977)+AA*(15/256*EE^2+45/1024*EE^3)*SIN(4*J977)</f>
        <v>0</v>
      </c>
      <c r="N977" s="55">
        <f>IF(OR(F977&lt;0,G977&lt;0),60*F977-ABS(G977),60*F977+ABS(G977))</f>
        <v>0</v>
      </c>
      <c r="O977" s="55"/>
      <c r="P977" s="55"/>
      <c r="Q977" s="55"/>
      <c r="R977" s="55"/>
      <c r="S977" s="55"/>
      <c r="T977" s="55"/>
      <c r="U977" s="56"/>
      <c r="V977" s="57"/>
      <c r="W977" s="57">
        <f>W975+V976</f>
        <v>0</v>
      </c>
      <c r="X977" s="58"/>
      <c r="Y977" s="57"/>
      <c r="Z977" s="57">
        <f>Z975+Y976</f>
        <v>0</v>
      </c>
      <c r="AA977" s="59"/>
      <c r="AB977" s="60">
        <f>IF(AA976=AA974,AB975+Y976,Y976)</f>
        <v>0</v>
      </c>
      <c r="AC977" s="57" t="str">
        <f>IF(AA976=AA978,"",AB977)</f>
        <v/>
      </c>
    </row>
    <row r="978" spans="1:29" ht="12.95" customHeight="1">
      <c r="A978" s="65"/>
      <c r="B978" s="52"/>
      <c r="C978" s="53"/>
      <c r="D978" s="81"/>
      <c r="E978" s="54"/>
      <c r="F978" s="53"/>
      <c r="G978" s="81"/>
      <c r="H978" s="54"/>
      <c r="I978" s="55"/>
      <c r="J978" s="55"/>
      <c r="K978" s="55"/>
      <c r="L978" s="55"/>
      <c r="M978" s="55"/>
      <c r="N978" s="55"/>
      <c r="O978" s="55">
        <f>I979-I977</f>
        <v>0</v>
      </c>
      <c r="P978" s="55">
        <f>L979-L977</f>
        <v>0</v>
      </c>
      <c r="Q978" s="55">
        <f>M979-M977</f>
        <v>0</v>
      </c>
      <c r="R978" s="55">
        <f>IF(ABS(N979-N977)&gt;180*60,ABS(N979-N977)-360*60,N979-N977)</f>
        <v>0</v>
      </c>
      <c r="S978" s="55">
        <f>IF(P978=0,PI()/2,ATAN(R978/P978))</f>
        <v>1.5707963267948966</v>
      </c>
      <c r="T978" s="55">
        <f>IF(O978=0,ABS(R978*COS((J977+J979)/2)),ABS(Q978/COS(S978)))</f>
        <v>0</v>
      </c>
      <c r="U978" s="66">
        <f>IF(O978+0.0000001&lt;0,S978*180/PI()+180,(IF(R978+0.0000001&lt;0,S978*180/PI()+360,S978*180/PI())))</f>
        <v>90</v>
      </c>
      <c r="V978" s="57">
        <f>T978*1.85532</f>
        <v>0</v>
      </c>
      <c r="W978" s="57"/>
      <c r="X978" s="67"/>
      <c r="Y978" s="57">
        <f>V978*(1+X978/100)</f>
        <v>0</v>
      </c>
      <c r="Z978" s="57"/>
      <c r="AA978" s="56" t="s">
        <v>54</v>
      </c>
      <c r="AB978" s="60"/>
      <c r="AC978" s="57"/>
    </row>
    <row r="979" spans="1:29" ht="12.95" customHeight="1">
      <c r="A979" s="51">
        <f t="shared" si="12"/>
        <v>487</v>
      </c>
      <c r="B979" s="52" t="s">
        <v>55</v>
      </c>
      <c r="C979" s="53"/>
      <c r="D979" s="81"/>
      <c r="E979" s="54"/>
      <c r="F979" s="53"/>
      <c r="G979" s="81"/>
      <c r="H979" s="54"/>
      <c r="I979" s="55">
        <f>IF(OR(C979&lt;0,D979&lt;0),C979-ABS(D979)/60,C979+ABS(D979)/60)</f>
        <v>0</v>
      </c>
      <c r="J979" s="55">
        <f>I979*PI()/180</f>
        <v>0</v>
      </c>
      <c r="K979" s="55">
        <f>SIN(J979)</f>
        <v>0</v>
      </c>
      <c r="L979" s="55">
        <f>3437.747*(LN(TAN(PI()/4+J979/2))-EE*K979-(EE^2)*(K979^3)/3)</f>
        <v>-3.8166658722360578E-13</v>
      </c>
      <c r="M979" s="55">
        <f>AA*(1-1/4*EE-3/64*EE^2-5/256*EE^3)*J979-AA*(3/8*EE+3/32*EE^2+45/1024*EE^3)*SIN(2*J979)+AA*(15/256*EE^2+45/1024*EE^3)*SIN(4*J979)</f>
        <v>0</v>
      </c>
      <c r="N979" s="55">
        <f>IF(OR(F979&lt;0,G979&lt;0),60*F979-ABS(G979),60*F979+ABS(G979))</f>
        <v>0</v>
      </c>
      <c r="O979" s="55"/>
      <c r="P979" s="55"/>
      <c r="Q979" s="55"/>
      <c r="R979" s="55"/>
      <c r="S979" s="55"/>
      <c r="T979" s="55"/>
      <c r="U979" s="56"/>
      <c r="V979" s="57"/>
      <c r="W979" s="57">
        <f>W977+V978</f>
        <v>0</v>
      </c>
      <c r="X979" s="58"/>
      <c r="Y979" s="57"/>
      <c r="Z979" s="57">
        <f>Z977+Y978</f>
        <v>0</v>
      </c>
      <c r="AA979" s="59"/>
      <c r="AB979" s="60">
        <f>IF(AA978=AA976,AB977+Y978,Y978)</f>
        <v>0</v>
      </c>
      <c r="AC979" s="57" t="str">
        <f>IF(AA978=AA980,"",AB979)</f>
        <v/>
      </c>
    </row>
    <row r="980" spans="1:29" ht="12.95" customHeight="1">
      <c r="A980" s="65"/>
      <c r="B980" s="52"/>
      <c r="C980" s="53"/>
      <c r="D980" s="81"/>
      <c r="E980" s="54"/>
      <c r="F980" s="53"/>
      <c r="G980" s="81"/>
      <c r="H980" s="54"/>
      <c r="I980" s="55"/>
      <c r="J980" s="55"/>
      <c r="K980" s="55"/>
      <c r="L980" s="55"/>
      <c r="M980" s="55"/>
      <c r="N980" s="55"/>
      <c r="O980" s="55">
        <f>I981-I979</f>
        <v>0</v>
      </c>
      <c r="P980" s="55">
        <f>L981-L979</f>
        <v>0</v>
      </c>
      <c r="Q980" s="55">
        <f>M981-M979</f>
        <v>0</v>
      </c>
      <c r="R980" s="55">
        <f>IF(ABS(N981-N979)&gt;180*60,ABS(N981-N979)-360*60,N981-N979)</f>
        <v>0</v>
      </c>
      <c r="S980" s="55">
        <f>IF(P980=0,PI()/2,ATAN(R980/P980))</f>
        <v>1.5707963267948966</v>
      </c>
      <c r="T980" s="55">
        <f>IF(O980=0,ABS(R980*COS((J979+J981)/2)),ABS(Q980/COS(S980)))</f>
        <v>0</v>
      </c>
      <c r="U980" s="66">
        <f>IF(O980+0.0000001&lt;0,S980*180/PI()+180,(IF(R980+0.0000001&lt;0,S980*180/PI()+360,S980*180/PI())))</f>
        <v>90</v>
      </c>
      <c r="V980" s="57">
        <f>T980*1.85532</f>
        <v>0</v>
      </c>
      <c r="W980" s="57"/>
      <c r="X980" s="67"/>
      <c r="Y980" s="57">
        <f>V980*(1+X980/100)</f>
        <v>0</v>
      </c>
      <c r="Z980" s="57"/>
      <c r="AA980" s="56" t="s">
        <v>54</v>
      </c>
      <c r="AB980" s="60"/>
      <c r="AC980" s="57"/>
    </row>
    <row r="981" spans="1:29" ht="12.95" customHeight="1">
      <c r="A981" s="51">
        <f t="shared" si="12"/>
        <v>488</v>
      </c>
      <c r="B981" s="52" t="s">
        <v>55</v>
      </c>
      <c r="C981" s="53"/>
      <c r="D981" s="81"/>
      <c r="E981" s="54"/>
      <c r="F981" s="53"/>
      <c r="G981" s="81"/>
      <c r="H981" s="54"/>
      <c r="I981" s="55">
        <f>IF(OR(C981&lt;0,D981&lt;0),C981-ABS(D981)/60,C981+ABS(D981)/60)</f>
        <v>0</v>
      </c>
      <c r="J981" s="55">
        <f>I981*PI()/180</f>
        <v>0</v>
      </c>
      <c r="K981" s="55">
        <f>SIN(J981)</f>
        <v>0</v>
      </c>
      <c r="L981" s="55">
        <f>3437.747*(LN(TAN(PI()/4+J981/2))-EE*K981-(EE^2)*(K981^3)/3)</f>
        <v>-3.8166658722360578E-13</v>
      </c>
      <c r="M981" s="55">
        <f>AA*(1-1/4*EE-3/64*EE^2-5/256*EE^3)*J981-AA*(3/8*EE+3/32*EE^2+45/1024*EE^3)*SIN(2*J981)+AA*(15/256*EE^2+45/1024*EE^3)*SIN(4*J981)</f>
        <v>0</v>
      </c>
      <c r="N981" s="55">
        <f>IF(OR(F981&lt;0,G981&lt;0),60*F981-ABS(G981),60*F981+ABS(G981))</f>
        <v>0</v>
      </c>
      <c r="O981" s="55"/>
      <c r="P981" s="55"/>
      <c r="Q981" s="55"/>
      <c r="R981" s="55"/>
      <c r="S981" s="55"/>
      <c r="T981" s="55"/>
      <c r="U981" s="56"/>
      <c r="V981" s="57"/>
      <c r="W981" s="57">
        <f>W979+V980</f>
        <v>0</v>
      </c>
      <c r="X981" s="58"/>
      <c r="Y981" s="57"/>
      <c r="Z981" s="57">
        <f>Z979+Y980</f>
        <v>0</v>
      </c>
      <c r="AA981" s="59"/>
      <c r="AB981" s="60">
        <f>IF(AA980=AA978,AB979+Y980,Y980)</f>
        <v>0</v>
      </c>
      <c r="AC981" s="57" t="str">
        <f>IF(AA980=AA982,"",AB981)</f>
        <v/>
      </c>
    </row>
    <row r="982" spans="1:29" ht="12.95" customHeight="1">
      <c r="A982" s="65"/>
      <c r="B982" s="52"/>
      <c r="C982" s="53"/>
      <c r="D982" s="81"/>
      <c r="E982" s="54"/>
      <c r="F982" s="53"/>
      <c r="G982" s="81"/>
      <c r="H982" s="54"/>
      <c r="I982" s="55"/>
      <c r="J982" s="55"/>
      <c r="K982" s="55"/>
      <c r="L982" s="55"/>
      <c r="M982" s="55"/>
      <c r="N982" s="55"/>
      <c r="O982" s="55">
        <f>I983-I981</f>
        <v>0</v>
      </c>
      <c r="P982" s="55">
        <f>L983-L981</f>
        <v>0</v>
      </c>
      <c r="Q982" s="55">
        <f>M983-M981</f>
        <v>0</v>
      </c>
      <c r="R982" s="55">
        <f>IF(ABS(N983-N981)&gt;180*60,ABS(N983-N981)-360*60,N983-N981)</f>
        <v>0</v>
      </c>
      <c r="S982" s="55">
        <f>IF(P982=0,PI()/2,ATAN(R982/P982))</f>
        <v>1.5707963267948966</v>
      </c>
      <c r="T982" s="55">
        <f>IF(O982=0,ABS(R982*COS((J981+J983)/2)),ABS(Q982/COS(S982)))</f>
        <v>0</v>
      </c>
      <c r="U982" s="66">
        <f>IF(O982+0.0000001&lt;0,S982*180/PI()+180,(IF(R982+0.0000001&lt;0,S982*180/PI()+360,S982*180/PI())))</f>
        <v>90</v>
      </c>
      <c r="V982" s="57">
        <f>T982*1.85532</f>
        <v>0</v>
      </c>
      <c r="W982" s="57"/>
      <c r="X982" s="67"/>
      <c r="Y982" s="57">
        <f>V982*(1+X982/100)</f>
        <v>0</v>
      </c>
      <c r="Z982" s="57"/>
      <c r="AA982" s="56" t="s">
        <v>54</v>
      </c>
      <c r="AB982" s="60"/>
      <c r="AC982" s="57"/>
    </row>
    <row r="983" spans="1:29" ht="12.95" customHeight="1">
      <c r="A983" s="51">
        <f t="shared" si="12"/>
        <v>489</v>
      </c>
      <c r="B983" s="52" t="s">
        <v>55</v>
      </c>
      <c r="C983" s="53"/>
      <c r="D983" s="81"/>
      <c r="E983" s="54"/>
      <c r="F983" s="53"/>
      <c r="G983" s="81"/>
      <c r="H983" s="54"/>
      <c r="I983" s="55">
        <f>IF(OR(C983&lt;0,D983&lt;0),C983-ABS(D983)/60,C983+ABS(D983)/60)</f>
        <v>0</v>
      </c>
      <c r="J983" s="55">
        <f>I983*PI()/180</f>
        <v>0</v>
      </c>
      <c r="K983" s="55">
        <f>SIN(J983)</f>
        <v>0</v>
      </c>
      <c r="L983" s="55">
        <f>3437.747*(LN(TAN(PI()/4+J983/2))-EE*K983-(EE^2)*(K983^3)/3)</f>
        <v>-3.8166658722360578E-13</v>
      </c>
      <c r="M983" s="55">
        <f>AA*(1-1/4*EE-3/64*EE^2-5/256*EE^3)*J983-AA*(3/8*EE+3/32*EE^2+45/1024*EE^3)*SIN(2*J983)+AA*(15/256*EE^2+45/1024*EE^3)*SIN(4*J983)</f>
        <v>0</v>
      </c>
      <c r="N983" s="55">
        <f>IF(OR(F983&lt;0,G983&lt;0),60*F983-ABS(G983),60*F983+ABS(G983))</f>
        <v>0</v>
      </c>
      <c r="O983" s="55"/>
      <c r="P983" s="55"/>
      <c r="Q983" s="55"/>
      <c r="R983" s="55"/>
      <c r="S983" s="55"/>
      <c r="T983" s="55"/>
      <c r="U983" s="56"/>
      <c r="V983" s="57"/>
      <c r="W983" s="57">
        <f>W981+V982</f>
        <v>0</v>
      </c>
      <c r="X983" s="58"/>
      <c r="Y983" s="57"/>
      <c r="Z983" s="57">
        <f>Z981+Y982</f>
        <v>0</v>
      </c>
      <c r="AA983" s="59"/>
      <c r="AB983" s="60">
        <f>IF(AA982=AA980,AB981+Y982,Y982)</f>
        <v>0</v>
      </c>
      <c r="AC983" s="57" t="str">
        <f>IF(AA982=AA984,"",AB983)</f>
        <v/>
      </c>
    </row>
    <row r="984" spans="1:29" ht="12.95" customHeight="1">
      <c r="A984" s="65"/>
      <c r="B984" s="52"/>
      <c r="C984" s="53"/>
      <c r="D984" s="81"/>
      <c r="E984" s="54"/>
      <c r="F984" s="53"/>
      <c r="G984" s="81"/>
      <c r="H984" s="54"/>
      <c r="I984" s="55"/>
      <c r="J984" s="55"/>
      <c r="K984" s="55"/>
      <c r="L984" s="55"/>
      <c r="M984" s="55"/>
      <c r="N984" s="55"/>
      <c r="O984" s="55">
        <f>I985-I983</f>
        <v>0</v>
      </c>
      <c r="P984" s="55">
        <f>L985-L983</f>
        <v>0</v>
      </c>
      <c r="Q984" s="55">
        <f>M985-M983</f>
        <v>0</v>
      </c>
      <c r="R984" s="55">
        <f>IF(ABS(N985-N983)&gt;180*60,ABS(N985-N983)-360*60,N985-N983)</f>
        <v>0</v>
      </c>
      <c r="S984" s="55">
        <f>IF(P984=0,PI()/2,ATAN(R984/P984))</f>
        <v>1.5707963267948966</v>
      </c>
      <c r="T984" s="55">
        <f>IF(O984=0,ABS(R984*COS((J983+J985)/2)),ABS(Q984/COS(S984)))</f>
        <v>0</v>
      </c>
      <c r="U984" s="66">
        <f>IF(O984+0.0000001&lt;0,S984*180/PI()+180,(IF(R984+0.0000001&lt;0,S984*180/PI()+360,S984*180/PI())))</f>
        <v>90</v>
      </c>
      <c r="V984" s="57">
        <f>T984*1.85532</f>
        <v>0</v>
      </c>
      <c r="W984" s="57"/>
      <c r="X984" s="67"/>
      <c r="Y984" s="57">
        <f>V984*(1+X984/100)</f>
        <v>0</v>
      </c>
      <c r="Z984" s="57"/>
      <c r="AA984" s="56" t="s">
        <v>54</v>
      </c>
      <c r="AB984" s="60"/>
      <c r="AC984" s="57"/>
    </row>
    <row r="985" spans="1:29" ht="12.95" customHeight="1">
      <c r="A985" s="51">
        <f t="shared" si="12"/>
        <v>490</v>
      </c>
      <c r="B985" s="52" t="s">
        <v>55</v>
      </c>
      <c r="C985" s="53"/>
      <c r="D985" s="81"/>
      <c r="E985" s="54"/>
      <c r="F985" s="53"/>
      <c r="G985" s="81"/>
      <c r="H985" s="54"/>
      <c r="I985" s="55">
        <f>IF(OR(C985&lt;0,D985&lt;0),C985-ABS(D985)/60,C985+ABS(D985)/60)</f>
        <v>0</v>
      </c>
      <c r="J985" s="55">
        <f>I985*PI()/180</f>
        <v>0</v>
      </c>
      <c r="K985" s="55">
        <f>SIN(J985)</f>
        <v>0</v>
      </c>
      <c r="L985" s="55">
        <f>3437.747*(LN(TAN(PI()/4+J985/2))-EE*K985-(EE^2)*(K985^3)/3)</f>
        <v>-3.8166658722360578E-13</v>
      </c>
      <c r="M985" s="55">
        <f>AA*(1-1/4*EE-3/64*EE^2-5/256*EE^3)*J985-AA*(3/8*EE+3/32*EE^2+45/1024*EE^3)*SIN(2*J985)+AA*(15/256*EE^2+45/1024*EE^3)*SIN(4*J985)</f>
        <v>0</v>
      </c>
      <c r="N985" s="55">
        <f>IF(OR(F985&lt;0,G985&lt;0),60*F985-ABS(G985),60*F985+ABS(G985))</f>
        <v>0</v>
      </c>
      <c r="O985" s="55"/>
      <c r="P985" s="55"/>
      <c r="Q985" s="55"/>
      <c r="R985" s="55"/>
      <c r="S985" s="55"/>
      <c r="T985" s="55"/>
      <c r="U985" s="56"/>
      <c r="V985" s="57"/>
      <c r="W985" s="57">
        <f>W983+V984</f>
        <v>0</v>
      </c>
      <c r="X985" s="58"/>
      <c r="Y985" s="57"/>
      <c r="Z985" s="57">
        <f>Z983+Y984</f>
        <v>0</v>
      </c>
      <c r="AA985" s="59"/>
      <c r="AB985" s="60">
        <f>IF(AA984=AA982,AB983+Y984,Y984)</f>
        <v>0</v>
      </c>
      <c r="AC985" s="57" t="str">
        <f>IF(AA984=AA986,"",AB985)</f>
        <v/>
      </c>
    </row>
    <row r="986" spans="1:29" ht="12.95" customHeight="1">
      <c r="A986" s="65"/>
      <c r="B986" s="52"/>
      <c r="C986" s="53"/>
      <c r="D986" s="81"/>
      <c r="E986" s="54"/>
      <c r="F986" s="53"/>
      <c r="G986" s="81"/>
      <c r="H986" s="54"/>
      <c r="I986" s="55"/>
      <c r="J986" s="55"/>
      <c r="K986" s="55"/>
      <c r="L986" s="55"/>
      <c r="M986" s="55"/>
      <c r="N986" s="55"/>
      <c r="O986" s="55">
        <f>I987-I985</f>
        <v>0</v>
      </c>
      <c r="P986" s="55">
        <f>L987-L985</f>
        <v>0</v>
      </c>
      <c r="Q986" s="55">
        <f>M987-M985</f>
        <v>0</v>
      </c>
      <c r="R986" s="55">
        <f>IF(ABS(N987-N985)&gt;180*60,ABS(N987-N985)-360*60,N987-N985)</f>
        <v>0</v>
      </c>
      <c r="S986" s="55">
        <f>IF(P986=0,PI()/2,ATAN(R986/P986))</f>
        <v>1.5707963267948966</v>
      </c>
      <c r="T986" s="55">
        <f>IF(O986=0,ABS(R986*COS((J985+J987)/2)),ABS(Q986/COS(S986)))</f>
        <v>0</v>
      </c>
      <c r="U986" s="66">
        <f>IF(O986+0.0000001&lt;0,S986*180/PI()+180,(IF(R986+0.0000001&lt;0,S986*180/PI()+360,S986*180/PI())))</f>
        <v>90</v>
      </c>
      <c r="V986" s="57">
        <f>T986*1.85532</f>
        <v>0</v>
      </c>
      <c r="W986" s="57"/>
      <c r="X986" s="67"/>
      <c r="Y986" s="57">
        <f>V986*(1+X986/100)</f>
        <v>0</v>
      </c>
      <c r="Z986" s="57"/>
      <c r="AA986" s="56" t="s">
        <v>54</v>
      </c>
      <c r="AB986" s="60"/>
      <c r="AC986" s="57"/>
    </row>
    <row r="987" spans="1:29" ht="12.95" customHeight="1">
      <c r="A987" s="51">
        <f t="shared" si="12"/>
        <v>491</v>
      </c>
      <c r="B987" s="52" t="s">
        <v>55</v>
      </c>
      <c r="C987" s="53"/>
      <c r="D987" s="81"/>
      <c r="E987" s="54"/>
      <c r="F987" s="53"/>
      <c r="G987" s="81"/>
      <c r="H987" s="54"/>
      <c r="I987" s="55">
        <f>IF(OR(C987&lt;0,D987&lt;0),C987-ABS(D987)/60,C987+ABS(D987)/60)</f>
        <v>0</v>
      </c>
      <c r="J987" s="55">
        <f>I987*PI()/180</f>
        <v>0</v>
      </c>
      <c r="K987" s="55">
        <f>SIN(J987)</f>
        <v>0</v>
      </c>
      <c r="L987" s="55">
        <f>3437.747*(LN(TAN(PI()/4+J987/2))-EE*K987-(EE^2)*(K987^3)/3)</f>
        <v>-3.8166658722360578E-13</v>
      </c>
      <c r="M987" s="55">
        <f>AA*(1-1/4*EE-3/64*EE^2-5/256*EE^3)*J987-AA*(3/8*EE+3/32*EE^2+45/1024*EE^3)*SIN(2*J987)+AA*(15/256*EE^2+45/1024*EE^3)*SIN(4*J987)</f>
        <v>0</v>
      </c>
      <c r="N987" s="55">
        <f>IF(OR(F987&lt;0,G987&lt;0),60*F987-ABS(G987),60*F987+ABS(G987))</f>
        <v>0</v>
      </c>
      <c r="O987" s="55"/>
      <c r="P987" s="55"/>
      <c r="Q987" s="55"/>
      <c r="R987" s="55"/>
      <c r="S987" s="55"/>
      <c r="T987" s="55"/>
      <c r="U987" s="56"/>
      <c r="V987" s="57"/>
      <c r="W987" s="57">
        <f>W985+V986</f>
        <v>0</v>
      </c>
      <c r="X987" s="58"/>
      <c r="Y987" s="57"/>
      <c r="Z987" s="57">
        <f>Z985+Y986</f>
        <v>0</v>
      </c>
      <c r="AA987" s="59"/>
      <c r="AB987" s="60">
        <f>IF(AA986=AA984,AB985+Y986,Y986)</f>
        <v>0</v>
      </c>
      <c r="AC987" s="57" t="str">
        <f>IF(AA986=AA988,"",AB987)</f>
        <v/>
      </c>
    </row>
    <row r="988" spans="1:29" ht="12.95" customHeight="1">
      <c r="A988" s="65"/>
      <c r="B988" s="52"/>
      <c r="C988" s="53"/>
      <c r="D988" s="81"/>
      <c r="E988" s="54"/>
      <c r="F988" s="53"/>
      <c r="G988" s="81"/>
      <c r="H988" s="54"/>
      <c r="I988" s="55"/>
      <c r="J988" s="55"/>
      <c r="K988" s="55"/>
      <c r="L988" s="55"/>
      <c r="M988" s="55"/>
      <c r="N988" s="55"/>
      <c r="O988" s="55">
        <f>I989-I987</f>
        <v>0</v>
      </c>
      <c r="P988" s="55">
        <f>L989-L987</f>
        <v>0</v>
      </c>
      <c r="Q988" s="55">
        <f>M989-M987</f>
        <v>0</v>
      </c>
      <c r="R988" s="55">
        <f>IF(ABS(N989-N987)&gt;180*60,ABS(N989-N987)-360*60,N989-N987)</f>
        <v>0</v>
      </c>
      <c r="S988" s="55">
        <f>IF(P988=0,PI()/2,ATAN(R988/P988))</f>
        <v>1.5707963267948966</v>
      </c>
      <c r="T988" s="55">
        <f>IF(O988=0,ABS(R988*COS((J987+J989)/2)),ABS(Q988/COS(S988)))</f>
        <v>0</v>
      </c>
      <c r="U988" s="66">
        <f>IF(O988+0.0000001&lt;0,S988*180/PI()+180,(IF(R988+0.0000001&lt;0,S988*180/PI()+360,S988*180/PI())))</f>
        <v>90</v>
      </c>
      <c r="V988" s="57">
        <f>T988*1.85532</f>
        <v>0</v>
      </c>
      <c r="W988" s="57"/>
      <c r="X988" s="67"/>
      <c r="Y988" s="57">
        <f>V988*(1+X988/100)</f>
        <v>0</v>
      </c>
      <c r="Z988" s="57"/>
      <c r="AA988" s="56" t="s">
        <v>54</v>
      </c>
      <c r="AB988" s="60"/>
      <c r="AC988" s="57"/>
    </row>
    <row r="989" spans="1:29" ht="12.95" customHeight="1">
      <c r="A989" s="51">
        <f t="shared" si="12"/>
        <v>492</v>
      </c>
      <c r="B989" s="52" t="s">
        <v>55</v>
      </c>
      <c r="C989" s="53"/>
      <c r="D989" s="81"/>
      <c r="E989" s="54"/>
      <c r="F989" s="53"/>
      <c r="G989" s="81"/>
      <c r="H989" s="54"/>
      <c r="I989" s="55">
        <f>IF(OR(C989&lt;0,D989&lt;0),C989-ABS(D989)/60,C989+ABS(D989)/60)</f>
        <v>0</v>
      </c>
      <c r="J989" s="55">
        <f>I989*PI()/180</f>
        <v>0</v>
      </c>
      <c r="K989" s="55">
        <f>SIN(J989)</f>
        <v>0</v>
      </c>
      <c r="L989" s="55">
        <f>3437.747*(LN(TAN(PI()/4+J989/2))-EE*K989-(EE^2)*(K989^3)/3)</f>
        <v>-3.8166658722360578E-13</v>
      </c>
      <c r="M989" s="55">
        <f>AA*(1-1/4*EE-3/64*EE^2-5/256*EE^3)*J989-AA*(3/8*EE+3/32*EE^2+45/1024*EE^3)*SIN(2*J989)+AA*(15/256*EE^2+45/1024*EE^3)*SIN(4*J989)</f>
        <v>0</v>
      </c>
      <c r="N989" s="55">
        <f>IF(OR(F989&lt;0,G989&lt;0),60*F989-ABS(G989),60*F989+ABS(G989))</f>
        <v>0</v>
      </c>
      <c r="O989" s="55"/>
      <c r="P989" s="55"/>
      <c r="Q989" s="55"/>
      <c r="R989" s="55"/>
      <c r="S989" s="55"/>
      <c r="T989" s="55"/>
      <c r="U989" s="56"/>
      <c r="V989" s="57"/>
      <c r="W989" s="57">
        <f>W987+V988</f>
        <v>0</v>
      </c>
      <c r="X989" s="58"/>
      <c r="Y989" s="57"/>
      <c r="Z989" s="57">
        <f>Z987+Y988</f>
        <v>0</v>
      </c>
      <c r="AA989" s="59"/>
      <c r="AB989" s="60">
        <f>IF(AA988=AA986,AB987+Y988,Y988)</f>
        <v>0</v>
      </c>
      <c r="AC989" s="57" t="str">
        <f>IF(AA988=AA990,"",AB989)</f>
        <v/>
      </c>
    </row>
    <row r="990" spans="1:29" ht="12.95" customHeight="1">
      <c r="A990" s="65"/>
      <c r="B990" s="52"/>
      <c r="C990" s="53"/>
      <c r="D990" s="81"/>
      <c r="E990" s="54"/>
      <c r="F990" s="53"/>
      <c r="G990" s="81"/>
      <c r="H990" s="54"/>
      <c r="I990" s="55"/>
      <c r="J990" s="55"/>
      <c r="K990" s="55"/>
      <c r="L990" s="55"/>
      <c r="M990" s="55"/>
      <c r="N990" s="55"/>
      <c r="O990" s="55">
        <f>I991-I989</f>
        <v>0</v>
      </c>
      <c r="P990" s="55">
        <f>L991-L989</f>
        <v>0</v>
      </c>
      <c r="Q990" s="55">
        <f>M991-M989</f>
        <v>0</v>
      </c>
      <c r="R990" s="55">
        <f>IF(ABS(N991-N989)&gt;180*60,ABS(N991-N989)-360*60,N991-N989)</f>
        <v>0</v>
      </c>
      <c r="S990" s="55">
        <f>IF(P990=0,PI()/2,ATAN(R990/P990))</f>
        <v>1.5707963267948966</v>
      </c>
      <c r="T990" s="55">
        <f>IF(O990=0,ABS(R990*COS((J989+J991)/2)),ABS(Q990/COS(S990)))</f>
        <v>0</v>
      </c>
      <c r="U990" s="66">
        <f>IF(O990+0.0000001&lt;0,S990*180/PI()+180,(IF(R990+0.0000001&lt;0,S990*180/PI()+360,S990*180/PI())))</f>
        <v>90</v>
      </c>
      <c r="V990" s="57">
        <f>T990*1.85532</f>
        <v>0</v>
      </c>
      <c r="W990" s="57"/>
      <c r="X990" s="67"/>
      <c r="Y990" s="57">
        <f>V990*(1+X990/100)</f>
        <v>0</v>
      </c>
      <c r="Z990" s="57"/>
      <c r="AA990" s="56" t="s">
        <v>54</v>
      </c>
      <c r="AB990" s="60"/>
      <c r="AC990" s="57"/>
    </row>
    <row r="991" spans="1:29" ht="12.95" customHeight="1">
      <c r="A991" s="51">
        <f t="shared" si="12"/>
        <v>493</v>
      </c>
      <c r="B991" s="52" t="s">
        <v>55</v>
      </c>
      <c r="C991" s="53"/>
      <c r="D991" s="81"/>
      <c r="E991" s="54"/>
      <c r="F991" s="53"/>
      <c r="G991" s="81"/>
      <c r="H991" s="54"/>
      <c r="I991" s="55">
        <f>IF(OR(C991&lt;0,D991&lt;0),C991-ABS(D991)/60,C991+ABS(D991)/60)</f>
        <v>0</v>
      </c>
      <c r="J991" s="55">
        <f>I991*PI()/180</f>
        <v>0</v>
      </c>
      <c r="K991" s="55">
        <f>SIN(J991)</f>
        <v>0</v>
      </c>
      <c r="L991" s="55">
        <f>3437.747*(LN(TAN(PI()/4+J991/2))-EE*K991-(EE^2)*(K991^3)/3)</f>
        <v>-3.8166658722360578E-13</v>
      </c>
      <c r="M991" s="55">
        <f>AA*(1-1/4*EE-3/64*EE^2-5/256*EE^3)*J991-AA*(3/8*EE+3/32*EE^2+45/1024*EE^3)*SIN(2*J991)+AA*(15/256*EE^2+45/1024*EE^3)*SIN(4*J991)</f>
        <v>0</v>
      </c>
      <c r="N991" s="55">
        <f>IF(OR(F991&lt;0,G991&lt;0),60*F991-ABS(G991),60*F991+ABS(G991))</f>
        <v>0</v>
      </c>
      <c r="O991" s="55"/>
      <c r="P991" s="55"/>
      <c r="Q991" s="55"/>
      <c r="R991" s="55"/>
      <c r="S991" s="55"/>
      <c r="T991" s="55"/>
      <c r="U991" s="56"/>
      <c r="V991" s="57"/>
      <c r="W991" s="57">
        <f>W989+V990</f>
        <v>0</v>
      </c>
      <c r="X991" s="58"/>
      <c r="Y991" s="57"/>
      <c r="Z991" s="57">
        <f>Z989+Y990</f>
        <v>0</v>
      </c>
      <c r="AA991" s="59"/>
      <c r="AB991" s="60">
        <f>IF(AA990=AA988,AB989+Y990,Y990)</f>
        <v>0</v>
      </c>
      <c r="AC991" s="57" t="str">
        <f>IF(AA990=AA992,"",AB991)</f>
        <v/>
      </c>
    </row>
    <row r="992" spans="1:29" ht="12.95" customHeight="1">
      <c r="A992" s="65"/>
      <c r="B992" s="52"/>
      <c r="C992" s="53"/>
      <c r="D992" s="81"/>
      <c r="E992" s="54"/>
      <c r="F992" s="53"/>
      <c r="G992" s="81"/>
      <c r="H992" s="54"/>
      <c r="I992" s="55"/>
      <c r="J992" s="55"/>
      <c r="K992" s="55"/>
      <c r="L992" s="55"/>
      <c r="M992" s="55"/>
      <c r="N992" s="55"/>
      <c r="O992" s="55">
        <f>I993-I991</f>
        <v>0</v>
      </c>
      <c r="P992" s="55">
        <f>L993-L991</f>
        <v>0</v>
      </c>
      <c r="Q992" s="55">
        <f>M993-M991</f>
        <v>0</v>
      </c>
      <c r="R992" s="55">
        <f>IF(ABS(N993-N991)&gt;180*60,ABS(N993-N991)-360*60,N993-N991)</f>
        <v>0</v>
      </c>
      <c r="S992" s="55">
        <f>IF(P992=0,PI()/2,ATAN(R992/P992))</f>
        <v>1.5707963267948966</v>
      </c>
      <c r="T992" s="55">
        <f>IF(O992=0,ABS(R992*COS((J991+J993)/2)),ABS(Q992/COS(S992)))</f>
        <v>0</v>
      </c>
      <c r="U992" s="66">
        <f>IF(O992+0.0000001&lt;0,S992*180/PI()+180,(IF(R992+0.0000001&lt;0,S992*180/PI()+360,S992*180/PI())))</f>
        <v>90</v>
      </c>
      <c r="V992" s="57">
        <f>T992*1.85532</f>
        <v>0</v>
      </c>
      <c r="W992" s="57"/>
      <c r="X992" s="67"/>
      <c r="Y992" s="57">
        <f>V992*(1+X992/100)</f>
        <v>0</v>
      </c>
      <c r="Z992" s="57"/>
      <c r="AA992" s="56" t="s">
        <v>54</v>
      </c>
      <c r="AB992" s="60"/>
      <c r="AC992" s="57"/>
    </row>
    <row r="993" spans="1:29" ht="12.95" customHeight="1">
      <c r="A993" s="51">
        <f t="shared" ref="A993:A1055" si="13">A991+1</f>
        <v>494</v>
      </c>
      <c r="B993" s="52" t="s">
        <v>55</v>
      </c>
      <c r="C993" s="53"/>
      <c r="D993" s="81"/>
      <c r="E993" s="54"/>
      <c r="F993" s="53"/>
      <c r="G993" s="81"/>
      <c r="H993" s="54"/>
      <c r="I993" s="55">
        <f>IF(OR(C993&lt;0,D993&lt;0),C993-ABS(D993)/60,C993+ABS(D993)/60)</f>
        <v>0</v>
      </c>
      <c r="J993" s="55">
        <f>I993*PI()/180</f>
        <v>0</v>
      </c>
      <c r="K993" s="55">
        <f>SIN(J993)</f>
        <v>0</v>
      </c>
      <c r="L993" s="55">
        <f>3437.747*(LN(TAN(PI()/4+J993/2))-EE*K993-(EE^2)*(K993^3)/3)</f>
        <v>-3.8166658722360578E-13</v>
      </c>
      <c r="M993" s="55">
        <f>AA*(1-1/4*EE-3/64*EE^2-5/256*EE^3)*J993-AA*(3/8*EE+3/32*EE^2+45/1024*EE^3)*SIN(2*J993)+AA*(15/256*EE^2+45/1024*EE^3)*SIN(4*J993)</f>
        <v>0</v>
      </c>
      <c r="N993" s="55">
        <f>IF(OR(F993&lt;0,G993&lt;0),60*F993-ABS(G993),60*F993+ABS(G993))</f>
        <v>0</v>
      </c>
      <c r="O993" s="55"/>
      <c r="P993" s="55"/>
      <c r="Q993" s="55"/>
      <c r="R993" s="55"/>
      <c r="S993" s="55"/>
      <c r="T993" s="55"/>
      <c r="U993" s="56"/>
      <c r="V993" s="57"/>
      <c r="W993" s="57">
        <f>W991+V992</f>
        <v>0</v>
      </c>
      <c r="X993" s="58"/>
      <c r="Y993" s="57"/>
      <c r="Z993" s="57">
        <f>Z991+Y992</f>
        <v>0</v>
      </c>
      <c r="AA993" s="59"/>
      <c r="AB993" s="60">
        <f>IF(AA992=AA990,AB991+Y992,Y992)</f>
        <v>0</v>
      </c>
      <c r="AC993" s="57" t="str">
        <f>IF(AA992=AA994,"",AB993)</f>
        <v/>
      </c>
    </row>
    <row r="994" spans="1:29" ht="12.95" customHeight="1">
      <c r="A994" s="65"/>
      <c r="B994" s="52"/>
      <c r="C994" s="53"/>
      <c r="D994" s="81"/>
      <c r="E994" s="54"/>
      <c r="F994" s="53"/>
      <c r="G994" s="81"/>
      <c r="H994" s="54"/>
      <c r="I994" s="55"/>
      <c r="J994" s="55"/>
      <c r="K994" s="55"/>
      <c r="L994" s="55"/>
      <c r="M994" s="55"/>
      <c r="N994" s="55"/>
      <c r="O994" s="55">
        <f>I995-I993</f>
        <v>0</v>
      </c>
      <c r="P994" s="55">
        <f>L995-L993</f>
        <v>0</v>
      </c>
      <c r="Q994" s="55">
        <f>M995-M993</f>
        <v>0</v>
      </c>
      <c r="R994" s="55">
        <f>IF(ABS(N995-N993)&gt;180*60,ABS(N995-N993)-360*60,N995-N993)</f>
        <v>0</v>
      </c>
      <c r="S994" s="55">
        <f>IF(P994=0,PI()/2,ATAN(R994/P994))</f>
        <v>1.5707963267948966</v>
      </c>
      <c r="T994" s="55">
        <f>IF(O994=0,ABS(R994*COS((J993+J995)/2)),ABS(Q994/COS(S994)))</f>
        <v>0</v>
      </c>
      <c r="U994" s="66">
        <f>IF(O994+0.0000001&lt;0,S994*180/PI()+180,(IF(R994+0.0000001&lt;0,S994*180/PI()+360,S994*180/PI())))</f>
        <v>90</v>
      </c>
      <c r="V994" s="57">
        <f>T994*1.85532</f>
        <v>0</v>
      </c>
      <c r="W994" s="57"/>
      <c r="X994" s="67"/>
      <c r="Y994" s="57">
        <f>V994*(1+X994/100)</f>
        <v>0</v>
      </c>
      <c r="Z994" s="57"/>
      <c r="AA994" s="56" t="s">
        <v>54</v>
      </c>
      <c r="AB994" s="60"/>
      <c r="AC994" s="57"/>
    </row>
    <row r="995" spans="1:29" ht="12.95" customHeight="1">
      <c r="A995" s="51">
        <f t="shared" si="13"/>
        <v>495</v>
      </c>
      <c r="B995" s="52" t="s">
        <v>55</v>
      </c>
      <c r="C995" s="53"/>
      <c r="D995" s="81"/>
      <c r="E995" s="54"/>
      <c r="F995" s="53"/>
      <c r="G995" s="81"/>
      <c r="H995" s="54"/>
      <c r="I995" s="55">
        <f>IF(OR(C995&lt;0,D995&lt;0),C995-ABS(D995)/60,C995+ABS(D995)/60)</f>
        <v>0</v>
      </c>
      <c r="J995" s="55">
        <f>I995*PI()/180</f>
        <v>0</v>
      </c>
      <c r="K995" s="55">
        <f>SIN(J995)</f>
        <v>0</v>
      </c>
      <c r="L995" s="55">
        <f>3437.747*(LN(TAN(PI()/4+J995/2))-EE*K995-(EE^2)*(K995^3)/3)</f>
        <v>-3.8166658722360578E-13</v>
      </c>
      <c r="M995" s="55">
        <f>AA*(1-1/4*EE-3/64*EE^2-5/256*EE^3)*J995-AA*(3/8*EE+3/32*EE^2+45/1024*EE^3)*SIN(2*J995)+AA*(15/256*EE^2+45/1024*EE^3)*SIN(4*J995)</f>
        <v>0</v>
      </c>
      <c r="N995" s="55">
        <f>IF(OR(F995&lt;0,G995&lt;0),60*F995-ABS(G995),60*F995+ABS(G995))</f>
        <v>0</v>
      </c>
      <c r="O995" s="55"/>
      <c r="P995" s="55"/>
      <c r="Q995" s="55"/>
      <c r="R995" s="55"/>
      <c r="S995" s="55"/>
      <c r="T995" s="55"/>
      <c r="U995" s="56"/>
      <c r="V995" s="57"/>
      <c r="W995" s="57">
        <f>W993+V994</f>
        <v>0</v>
      </c>
      <c r="X995" s="58"/>
      <c r="Y995" s="57"/>
      <c r="Z995" s="57">
        <f>Z993+Y994</f>
        <v>0</v>
      </c>
      <c r="AA995" s="59"/>
      <c r="AB995" s="60">
        <f>IF(AA994=AA992,AB993+Y994,Y994)</f>
        <v>0</v>
      </c>
      <c r="AC995" s="57" t="str">
        <f>IF(AA994=AA996,"",AB995)</f>
        <v/>
      </c>
    </row>
    <row r="996" spans="1:29" ht="12.95" customHeight="1">
      <c r="A996" s="65"/>
      <c r="B996" s="52"/>
      <c r="C996" s="53"/>
      <c r="D996" s="81"/>
      <c r="E996" s="54"/>
      <c r="F996" s="53"/>
      <c r="G996" s="81"/>
      <c r="H996" s="54"/>
      <c r="I996" s="55"/>
      <c r="J996" s="55"/>
      <c r="K996" s="55"/>
      <c r="L996" s="55"/>
      <c r="M996" s="55"/>
      <c r="N996" s="55"/>
      <c r="O996" s="55">
        <f>I997-I995</f>
        <v>0</v>
      </c>
      <c r="P996" s="55">
        <f>L997-L995</f>
        <v>0</v>
      </c>
      <c r="Q996" s="55">
        <f>M997-M995</f>
        <v>0</v>
      </c>
      <c r="R996" s="55">
        <f>IF(ABS(N997-N995)&gt;180*60,ABS(N997-N995)-360*60,N997-N995)</f>
        <v>0</v>
      </c>
      <c r="S996" s="55">
        <f>IF(P996=0,PI()/2,ATAN(R996/P996))</f>
        <v>1.5707963267948966</v>
      </c>
      <c r="T996" s="55">
        <f>IF(O996=0,ABS(R996*COS((J995+J997)/2)),ABS(Q996/COS(S996)))</f>
        <v>0</v>
      </c>
      <c r="U996" s="66">
        <f>IF(O996+0.0000001&lt;0,S996*180/PI()+180,(IF(R996+0.0000001&lt;0,S996*180/PI()+360,S996*180/PI())))</f>
        <v>90</v>
      </c>
      <c r="V996" s="57">
        <f>T996*1.85532</f>
        <v>0</v>
      </c>
      <c r="W996" s="57"/>
      <c r="X996" s="67"/>
      <c r="Y996" s="57">
        <f>V996*(1+X996/100)</f>
        <v>0</v>
      </c>
      <c r="Z996" s="57"/>
      <c r="AA996" s="56" t="s">
        <v>54</v>
      </c>
      <c r="AB996" s="60"/>
      <c r="AC996" s="57"/>
    </row>
    <row r="997" spans="1:29" ht="12.95" customHeight="1">
      <c r="A997" s="51">
        <f t="shared" si="13"/>
        <v>496</v>
      </c>
      <c r="B997" s="52" t="s">
        <v>55</v>
      </c>
      <c r="C997" s="53"/>
      <c r="D997" s="81"/>
      <c r="E997" s="54"/>
      <c r="F997" s="53"/>
      <c r="G997" s="81"/>
      <c r="H997" s="54"/>
      <c r="I997" s="55">
        <f>IF(OR(C997&lt;0,D997&lt;0),C997-ABS(D997)/60,C997+ABS(D997)/60)</f>
        <v>0</v>
      </c>
      <c r="J997" s="55">
        <f>I997*PI()/180</f>
        <v>0</v>
      </c>
      <c r="K997" s="55">
        <f>SIN(J997)</f>
        <v>0</v>
      </c>
      <c r="L997" s="55">
        <f>3437.747*(LN(TAN(PI()/4+J997/2))-EE*K997-(EE^2)*(K997^3)/3)</f>
        <v>-3.8166658722360578E-13</v>
      </c>
      <c r="M997" s="55">
        <f>AA*(1-1/4*EE-3/64*EE^2-5/256*EE^3)*J997-AA*(3/8*EE+3/32*EE^2+45/1024*EE^3)*SIN(2*J997)+AA*(15/256*EE^2+45/1024*EE^3)*SIN(4*J997)</f>
        <v>0</v>
      </c>
      <c r="N997" s="55">
        <f>IF(OR(F997&lt;0,G997&lt;0),60*F997-ABS(G997),60*F997+ABS(G997))</f>
        <v>0</v>
      </c>
      <c r="O997" s="55"/>
      <c r="P997" s="55"/>
      <c r="Q997" s="55"/>
      <c r="R997" s="55"/>
      <c r="S997" s="55"/>
      <c r="T997" s="55"/>
      <c r="U997" s="56"/>
      <c r="V997" s="57"/>
      <c r="W997" s="57">
        <f>W995+V996</f>
        <v>0</v>
      </c>
      <c r="X997" s="58"/>
      <c r="Y997" s="57"/>
      <c r="Z997" s="57">
        <f>Z995+Y996</f>
        <v>0</v>
      </c>
      <c r="AA997" s="59"/>
      <c r="AB997" s="60">
        <f>IF(AA996=AA994,AB995+Y996,Y996)</f>
        <v>0</v>
      </c>
      <c r="AC997" s="57" t="str">
        <f>IF(AA996=AA998,"",AB997)</f>
        <v/>
      </c>
    </row>
    <row r="998" spans="1:29" ht="12.95" customHeight="1">
      <c r="A998" s="65"/>
      <c r="B998" s="52"/>
      <c r="C998" s="53"/>
      <c r="D998" s="81"/>
      <c r="E998" s="54"/>
      <c r="F998" s="53"/>
      <c r="G998" s="81"/>
      <c r="H998" s="54"/>
      <c r="I998" s="55"/>
      <c r="J998" s="55"/>
      <c r="K998" s="55"/>
      <c r="L998" s="55"/>
      <c r="M998" s="55"/>
      <c r="N998" s="55"/>
      <c r="O998" s="55">
        <f>I999-I997</f>
        <v>0</v>
      </c>
      <c r="P998" s="55">
        <f>L999-L997</f>
        <v>0</v>
      </c>
      <c r="Q998" s="55">
        <f>M999-M997</f>
        <v>0</v>
      </c>
      <c r="R998" s="55">
        <f>IF(ABS(N999-N997)&gt;180*60,ABS(N999-N997)-360*60,N999-N997)</f>
        <v>0</v>
      </c>
      <c r="S998" s="55">
        <f>IF(P998=0,PI()/2,ATAN(R998/P998))</f>
        <v>1.5707963267948966</v>
      </c>
      <c r="T998" s="55">
        <f>IF(O998=0,ABS(R998*COS((J997+J999)/2)),ABS(Q998/COS(S998)))</f>
        <v>0</v>
      </c>
      <c r="U998" s="66">
        <f>IF(O998+0.0000001&lt;0,S998*180/PI()+180,(IF(R998+0.0000001&lt;0,S998*180/PI()+360,S998*180/PI())))</f>
        <v>90</v>
      </c>
      <c r="V998" s="57">
        <f>T998*1.85532</f>
        <v>0</v>
      </c>
      <c r="W998" s="57"/>
      <c r="X998" s="67"/>
      <c r="Y998" s="57">
        <f>V998*(1+X998/100)</f>
        <v>0</v>
      </c>
      <c r="Z998" s="57"/>
      <c r="AA998" s="56" t="s">
        <v>54</v>
      </c>
      <c r="AB998" s="60"/>
      <c r="AC998" s="57"/>
    </row>
    <row r="999" spans="1:29" ht="12.95" customHeight="1">
      <c r="A999" s="51">
        <f t="shared" si="13"/>
        <v>497</v>
      </c>
      <c r="B999" s="52" t="s">
        <v>55</v>
      </c>
      <c r="C999" s="53"/>
      <c r="D999" s="81"/>
      <c r="E999" s="54"/>
      <c r="F999" s="53"/>
      <c r="G999" s="81"/>
      <c r="H999" s="54"/>
      <c r="I999" s="55">
        <f>IF(OR(C999&lt;0,D999&lt;0),C999-ABS(D999)/60,C999+ABS(D999)/60)</f>
        <v>0</v>
      </c>
      <c r="J999" s="55">
        <f>I999*PI()/180</f>
        <v>0</v>
      </c>
      <c r="K999" s="55">
        <f>SIN(J999)</f>
        <v>0</v>
      </c>
      <c r="L999" s="55">
        <f>3437.747*(LN(TAN(PI()/4+J999/2))-EE*K999-(EE^2)*(K999^3)/3)</f>
        <v>-3.8166658722360578E-13</v>
      </c>
      <c r="M999" s="55">
        <f>AA*(1-1/4*EE-3/64*EE^2-5/256*EE^3)*J999-AA*(3/8*EE+3/32*EE^2+45/1024*EE^3)*SIN(2*J999)+AA*(15/256*EE^2+45/1024*EE^3)*SIN(4*J999)</f>
        <v>0</v>
      </c>
      <c r="N999" s="55">
        <f>IF(OR(F999&lt;0,G999&lt;0),60*F999-ABS(G999),60*F999+ABS(G999))</f>
        <v>0</v>
      </c>
      <c r="O999" s="55"/>
      <c r="P999" s="55"/>
      <c r="Q999" s="55"/>
      <c r="R999" s="55"/>
      <c r="S999" s="55"/>
      <c r="T999" s="55"/>
      <c r="U999" s="56"/>
      <c r="V999" s="57"/>
      <c r="W999" s="57">
        <f>W997+V998</f>
        <v>0</v>
      </c>
      <c r="X999" s="58"/>
      <c r="Y999" s="57"/>
      <c r="Z999" s="57">
        <f>Z997+Y998</f>
        <v>0</v>
      </c>
      <c r="AA999" s="59"/>
      <c r="AB999" s="60">
        <f>IF(AA998=AA996,AB997+Y998,Y998)</f>
        <v>0</v>
      </c>
      <c r="AC999" s="57" t="str">
        <f>IF(AA998=AA1000,"",AB999)</f>
        <v/>
      </c>
    </row>
    <row r="1000" spans="1:29" ht="12.95" customHeight="1">
      <c r="A1000" s="65"/>
      <c r="B1000" s="52"/>
      <c r="C1000" s="53"/>
      <c r="D1000" s="81"/>
      <c r="E1000" s="54"/>
      <c r="F1000" s="53"/>
      <c r="G1000" s="81"/>
      <c r="H1000" s="54"/>
      <c r="I1000" s="55"/>
      <c r="J1000" s="55"/>
      <c r="K1000" s="55"/>
      <c r="L1000" s="55"/>
      <c r="M1000" s="55"/>
      <c r="N1000" s="55"/>
      <c r="O1000" s="55">
        <f>I1001-I999</f>
        <v>0</v>
      </c>
      <c r="P1000" s="55">
        <f>L1001-L999</f>
        <v>0</v>
      </c>
      <c r="Q1000" s="55">
        <f>M1001-M999</f>
        <v>0</v>
      </c>
      <c r="R1000" s="55">
        <f>IF(ABS(N1001-N999)&gt;180*60,ABS(N1001-N999)-360*60,N1001-N999)</f>
        <v>0</v>
      </c>
      <c r="S1000" s="55">
        <f>IF(P1000=0,PI()/2,ATAN(R1000/P1000))</f>
        <v>1.5707963267948966</v>
      </c>
      <c r="T1000" s="55">
        <f>IF(O1000=0,ABS(R1000*COS((J999+J1001)/2)),ABS(Q1000/COS(S1000)))</f>
        <v>0</v>
      </c>
      <c r="U1000" s="66">
        <f>IF(O1000+0.0000001&lt;0,S1000*180/PI()+180,(IF(R1000+0.0000001&lt;0,S1000*180/PI()+360,S1000*180/PI())))</f>
        <v>90</v>
      </c>
      <c r="V1000" s="57">
        <f>T1000*1.85532</f>
        <v>0</v>
      </c>
      <c r="W1000" s="57"/>
      <c r="X1000" s="67"/>
      <c r="Y1000" s="57">
        <f>V1000*(1+X1000/100)</f>
        <v>0</v>
      </c>
      <c r="Z1000" s="57"/>
      <c r="AA1000" s="56" t="s">
        <v>54</v>
      </c>
      <c r="AB1000" s="60"/>
      <c r="AC1000" s="57"/>
    </row>
    <row r="1001" spans="1:29" ht="12.95" customHeight="1">
      <c r="A1001" s="51">
        <f t="shared" si="13"/>
        <v>498</v>
      </c>
      <c r="B1001" s="52" t="s">
        <v>55</v>
      </c>
      <c r="C1001" s="53"/>
      <c r="D1001" s="81"/>
      <c r="E1001" s="54"/>
      <c r="F1001" s="53"/>
      <c r="G1001" s="81"/>
      <c r="H1001" s="54"/>
      <c r="I1001" s="55">
        <f>IF(OR(C1001&lt;0,D1001&lt;0),C1001-ABS(D1001)/60,C1001+ABS(D1001)/60)</f>
        <v>0</v>
      </c>
      <c r="J1001" s="55">
        <f>I1001*PI()/180</f>
        <v>0</v>
      </c>
      <c r="K1001" s="55">
        <f>SIN(J1001)</f>
        <v>0</v>
      </c>
      <c r="L1001" s="55">
        <f>3437.747*(LN(TAN(PI()/4+J1001/2))-EE*K1001-(EE^2)*(K1001^3)/3)</f>
        <v>-3.8166658722360578E-13</v>
      </c>
      <c r="M1001" s="55">
        <f>AA*(1-1/4*EE-3/64*EE^2-5/256*EE^3)*J1001-AA*(3/8*EE+3/32*EE^2+45/1024*EE^3)*SIN(2*J1001)+AA*(15/256*EE^2+45/1024*EE^3)*SIN(4*J1001)</f>
        <v>0</v>
      </c>
      <c r="N1001" s="55">
        <f>IF(OR(F1001&lt;0,G1001&lt;0),60*F1001-ABS(G1001),60*F1001+ABS(G1001))</f>
        <v>0</v>
      </c>
      <c r="O1001" s="55"/>
      <c r="P1001" s="55"/>
      <c r="Q1001" s="55"/>
      <c r="R1001" s="55"/>
      <c r="S1001" s="55"/>
      <c r="T1001" s="55"/>
      <c r="U1001" s="56"/>
      <c r="V1001" s="57"/>
      <c r="W1001" s="57">
        <f>W999+V1000</f>
        <v>0</v>
      </c>
      <c r="X1001" s="58"/>
      <c r="Y1001" s="57"/>
      <c r="Z1001" s="57">
        <f>Z999+Y1000</f>
        <v>0</v>
      </c>
      <c r="AA1001" s="59"/>
      <c r="AB1001" s="60">
        <f>IF(AA1000=AA998,AB999+Y1000,Y1000)</f>
        <v>0</v>
      </c>
      <c r="AC1001" s="57" t="str">
        <f>IF(AA1000=AA1002,"",AB1001)</f>
        <v/>
      </c>
    </row>
    <row r="1002" spans="1:29" ht="12.95" customHeight="1">
      <c r="A1002" s="65"/>
      <c r="B1002" s="52"/>
      <c r="C1002" s="53"/>
      <c r="D1002" s="81"/>
      <c r="E1002" s="54"/>
      <c r="F1002" s="53"/>
      <c r="G1002" s="81"/>
      <c r="H1002" s="54"/>
      <c r="I1002" s="55"/>
      <c r="J1002" s="55"/>
      <c r="K1002" s="55"/>
      <c r="L1002" s="55"/>
      <c r="M1002" s="55"/>
      <c r="N1002" s="55"/>
      <c r="O1002" s="55">
        <f>I1003-I1001</f>
        <v>0</v>
      </c>
      <c r="P1002" s="55">
        <f>L1003-L1001</f>
        <v>0</v>
      </c>
      <c r="Q1002" s="55">
        <f>M1003-M1001</f>
        <v>0</v>
      </c>
      <c r="R1002" s="55">
        <f>IF(ABS(N1003-N1001)&gt;180*60,ABS(N1003-N1001)-360*60,N1003-N1001)</f>
        <v>0</v>
      </c>
      <c r="S1002" s="55">
        <f>IF(P1002=0,PI()/2,ATAN(R1002/P1002))</f>
        <v>1.5707963267948966</v>
      </c>
      <c r="T1002" s="55">
        <f>IF(O1002=0,ABS(R1002*COS((J1001+J1003)/2)),ABS(Q1002/COS(S1002)))</f>
        <v>0</v>
      </c>
      <c r="U1002" s="66">
        <f>IF(O1002+0.0000001&lt;0,S1002*180/PI()+180,(IF(R1002+0.0000001&lt;0,S1002*180/PI()+360,S1002*180/PI())))</f>
        <v>90</v>
      </c>
      <c r="V1002" s="57">
        <f>T1002*1.85532</f>
        <v>0</v>
      </c>
      <c r="W1002" s="57"/>
      <c r="X1002" s="67"/>
      <c r="Y1002" s="57">
        <f>V1002*(1+X1002/100)</f>
        <v>0</v>
      </c>
      <c r="Z1002" s="57"/>
      <c r="AA1002" s="56" t="s">
        <v>54</v>
      </c>
      <c r="AB1002" s="60"/>
      <c r="AC1002" s="57"/>
    </row>
    <row r="1003" spans="1:29" ht="12.95" customHeight="1">
      <c r="A1003" s="51">
        <f t="shared" si="13"/>
        <v>499</v>
      </c>
      <c r="B1003" s="52" t="s">
        <v>55</v>
      </c>
      <c r="C1003" s="53"/>
      <c r="D1003" s="81"/>
      <c r="E1003" s="54"/>
      <c r="F1003" s="53"/>
      <c r="G1003" s="81"/>
      <c r="H1003" s="54"/>
      <c r="I1003" s="55">
        <f>IF(OR(C1003&lt;0,D1003&lt;0),C1003-ABS(D1003)/60,C1003+ABS(D1003)/60)</f>
        <v>0</v>
      </c>
      <c r="J1003" s="55">
        <f>I1003*PI()/180</f>
        <v>0</v>
      </c>
      <c r="K1003" s="55">
        <f>SIN(J1003)</f>
        <v>0</v>
      </c>
      <c r="L1003" s="55">
        <f>3437.747*(LN(TAN(PI()/4+J1003/2))-EE*K1003-(EE^2)*(K1003^3)/3)</f>
        <v>-3.8166658722360578E-13</v>
      </c>
      <c r="M1003" s="55">
        <f>AA*(1-1/4*EE-3/64*EE^2-5/256*EE^3)*J1003-AA*(3/8*EE+3/32*EE^2+45/1024*EE^3)*SIN(2*J1003)+AA*(15/256*EE^2+45/1024*EE^3)*SIN(4*J1003)</f>
        <v>0</v>
      </c>
      <c r="N1003" s="55">
        <f>IF(OR(F1003&lt;0,G1003&lt;0),60*F1003-ABS(G1003),60*F1003+ABS(G1003))</f>
        <v>0</v>
      </c>
      <c r="O1003" s="55"/>
      <c r="P1003" s="55"/>
      <c r="Q1003" s="55"/>
      <c r="R1003" s="55"/>
      <c r="S1003" s="55"/>
      <c r="T1003" s="55"/>
      <c r="U1003" s="56"/>
      <c r="V1003" s="57"/>
      <c r="W1003" s="57">
        <f>W1001+V1002</f>
        <v>0</v>
      </c>
      <c r="X1003" s="58"/>
      <c r="Y1003" s="57"/>
      <c r="Z1003" s="57">
        <f>Z1001+Y1002</f>
        <v>0</v>
      </c>
      <c r="AA1003" s="59"/>
      <c r="AB1003" s="60">
        <f>IF(AA1002=AA1000,AB1001+Y1002,Y1002)</f>
        <v>0</v>
      </c>
      <c r="AC1003" s="57" t="str">
        <f>IF(AA1002=AA1004,"",AB1003)</f>
        <v/>
      </c>
    </row>
    <row r="1004" spans="1:29" ht="12.95" customHeight="1">
      <c r="A1004" s="65"/>
      <c r="B1004" s="52"/>
      <c r="C1004" s="53"/>
      <c r="D1004" s="81"/>
      <c r="E1004" s="54"/>
      <c r="F1004" s="53"/>
      <c r="G1004" s="81"/>
      <c r="H1004" s="54"/>
      <c r="I1004" s="55"/>
      <c r="J1004" s="55"/>
      <c r="K1004" s="55"/>
      <c r="L1004" s="55"/>
      <c r="M1004" s="55"/>
      <c r="N1004" s="55"/>
      <c r="O1004" s="55">
        <f>I1005-I1003</f>
        <v>0</v>
      </c>
      <c r="P1004" s="55">
        <f>L1005-L1003</f>
        <v>0</v>
      </c>
      <c r="Q1004" s="55">
        <f>M1005-M1003</f>
        <v>0</v>
      </c>
      <c r="R1004" s="55">
        <f>IF(ABS(N1005-N1003)&gt;180*60,ABS(N1005-N1003)-360*60,N1005-N1003)</f>
        <v>0</v>
      </c>
      <c r="S1004" s="55">
        <f>IF(P1004=0,PI()/2,ATAN(R1004/P1004))</f>
        <v>1.5707963267948966</v>
      </c>
      <c r="T1004" s="55">
        <f>IF(O1004=0,ABS(R1004*COS((J1003+J1005)/2)),ABS(Q1004/COS(S1004)))</f>
        <v>0</v>
      </c>
      <c r="U1004" s="66">
        <f>IF(O1004+0.0000001&lt;0,S1004*180/PI()+180,(IF(R1004+0.0000001&lt;0,S1004*180/PI()+360,S1004*180/PI())))</f>
        <v>90</v>
      </c>
      <c r="V1004" s="57">
        <f>T1004*1.85532</f>
        <v>0</v>
      </c>
      <c r="W1004" s="57"/>
      <c r="X1004" s="67"/>
      <c r="Y1004" s="57">
        <f>V1004*(1+X1004/100)</f>
        <v>0</v>
      </c>
      <c r="Z1004" s="57"/>
      <c r="AA1004" s="56" t="s">
        <v>54</v>
      </c>
      <c r="AB1004" s="60"/>
      <c r="AC1004" s="57"/>
    </row>
    <row r="1005" spans="1:29" ht="12.95" customHeight="1">
      <c r="A1005" s="51">
        <f t="shared" si="13"/>
        <v>500</v>
      </c>
      <c r="B1005" s="52" t="s">
        <v>55</v>
      </c>
      <c r="C1005" s="53"/>
      <c r="D1005" s="81"/>
      <c r="E1005" s="54"/>
      <c r="F1005" s="53"/>
      <c r="G1005" s="81"/>
      <c r="H1005" s="54"/>
      <c r="I1005" s="55">
        <f>IF(OR(C1005&lt;0,D1005&lt;0),C1005-ABS(D1005)/60,C1005+ABS(D1005)/60)</f>
        <v>0</v>
      </c>
      <c r="J1005" s="55">
        <f>I1005*PI()/180</f>
        <v>0</v>
      </c>
      <c r="K1005" s="55">
        <f>SIN(J1005)</f>
        <v>0</v>
      </c>
      <c r="L1005" s="55">
        <f>3437.747*(LN(TAN(PI()/4+J1005/2))-EE*K1005-(EE^2)*(K1005^3)/3)</f>
        <v>-3.8166658722360578E-13</v>
      </c>
      <c r="M1005" s="55">
        <f>AA*(1-1/4*EE-3/64*EE^2-5/256*EE^3)*J1005-AA*(3/8*EE+3/32*EE^2+45/1024*EE^3)*SIN(2*J1005)+AA*(15/256*EE^2+45/1024*EE^3)*SIN(4*J1005)</f>
        <v>0</v>
      </c>
      <c r="N1005" s="55">
        <f>IF(OR(F1005&lt;0,G1005&lt;0),60*F1005-ABS(G1005),60*F1005+ABS(G1005))</f>
        <v>0</v>
      </c>
      <c r="O1005" s="55"/>
      <c r="P1005" s="55"/>
      <c r="Q1005" s="55"/>
      <c r="R1005" s="55"/>
      <c r="S1005" s="55"/>
      <c r="T1005" s="55"/>
      <c r="U1005" s="56"/>
      <c r="V1005" s="57"/>
      <c r="W1005" s="57">
        <f>W1003+V1004</f>
        <v>0</v>
      </c>
      <c r="X1005" s="58"/>
      <c r="Y1005" s="57"/>
      <c r="Z1005" s="57">
        <f>Z1003+Y1004</f>
        <v>0</v>
      </c>
      <c r="AA1005" s="59"/>
      <c r="AB1005" s="60">
        <f>IF(AA1004=AA1002,AB1003+Y1004,Y1004)</f>
        <v>0</v>
      </c>
      <c r="AC1005" s="57" t="str">
        <f>IF(AA1004=AA1006,"",AB1005)</f>
        <v/>
      </c>
    </row>
    <row r="1006" spans="1:29" ht="12.95" customHeight="1">
      <c r="A1006" s="65"/>
      <c r="B1006" s="52"/>
      <c r="C1006" s="53"/>
      <c r="D1006" s="81"/>
      <c r="E1006" s="54"/>
      <c r="F1006" s="53"/>
      <c r="G1006" s="81"/>
      <c r="H1006" s="54"/>
      <c r="I1006" s="55"/>
      <c r="J1006" s="55"/>
      <c r="K1006" s="55"/>
      <c r="L1006" s="55"/>
      <c r="M1006" s="55"/>
      <c r="N1006" s="55"/>
      <c r="O1006" s="55">
        <f>I1007-I1005</f>
        <v>0</v>
      </c>
      <c r="P1006" s="55">
        <f>L1007-L1005</f>
        <v>0</v>
      </c>
      <c r="Q1006" s="55">
        <f>M1007-M1005</f>
        <v>0</v>
      </c>
      <c r="R1006" s="55">
        <f>IF(ABS(N1007-N1005)&gt;180*60,ABS(N1007-N1005)-360*60,N1007-N1005)</f>
        <v>0</v>
      </c>
      <c r="S1006" s="55">
        <f>IF(P1006=0,PI()/2,ATAN(R1006/P1006))</f>
        <v>1.5707963267948966</v>
      </c>
      <c r="T1006" s="55">
        <f>IF(O1006=0,ABS(R1006*COS((J1005+J1007)/2)),ABS(Q1006/COS(S1006)))</f>
        <v>0</v>
      </c>
      <c r="U1006" s="66">
        <f>IF(O1006+0.0000001&lt;0,S1006*180/PI()+180,(IF(R1006+0.0000001&lt;0,S1006*180/PI()+360,S1006*180/PI())))</f>
        <v>90</v>
      </c>
      <c r="V1006" s="57">
        <f>T1006*1.85532</f>
        <v>0</v>
      </c>
      <c r="W1006" s="57"/>
      <c r="X1006" s="67"/>
      <c r="Y1006" s="57">
        <f>V1006*(1+X1006/100)</f>
        <v>0</v>
      </c>
      <c r="Z1006" s="57"/>
      <c r="AA1006" s="56" t="s">
        <v>54</v>
      </c>
      <c r="AB1006" s="60"/>
      <c r="AC1006" s="57"/>
    </row>
    <row r="1007" spans="1:29" ht="12.95" customHeight="1">
      <c r="A1007" s="51">
        <f t="shared" si="13"/>
        <v>501</v>
      </c>
      <c r="B1007" s="52" t="s">
        <v>55</v>
      </c>
      <c r="C1007" s="53"/>
      <c r="D1007" s="81"/>
      <c r="E1007" s="54"/>
      <c r="F1007" s="53"/>
      <c r="G1007" s="81"/>
      <c r="H1007" s="54"/>
      <c r="I1007" s="55">
        <f>IF(OR(C1007&lt;0,D1007&lt;0),C1007-ABS(D1007)/60,C1007+ABS(D1007)/60)</f>
        <v>0</v>
      </c>
      <c r="J1007" s="55">
        <f>I1007*PI()/180</f>
        <v>0</v>
      </c>
      <c r="K1007" s="55">
        <f>SIN(J1007)</f>
        <v>0</v>
      </c>
      <c r="L1007" s="55">
        <f>3437.747*(LN(TAN(PI()/4+J1007/2))-EE*K1007-(EE^2)*(K1007^3)/3)</f>
        <v>-3.8166658722360578E-13</v>
      </c>
      <c r="M1007" s="55">
        <f>AA*(1-1/4*EE-3/64*EE^2-5/256*EE^3)*J1007-AA*(3/8*EE+3/32*EE^2+45/1024*EE^3)*SIN(2*J1007)+AA*(15/256*EE^2+45/1024*EE^3)*SIN(4*J1007)</f>
        <v>0</v>
      </c>
      <c r="N1007" s="55">
        <f>IF(OR(F1007&lt;0,G1007&lt;0),60*F1007-ABS(G1007),60*F1007+ABS(G1007))</f>
        <v>0</v>
      </c>
      <c r="O1007" s="55"/>
      <c r="P1007" s="55"/>
      <c r="Q1007" s="55"/>
      <c r="R1007" s="55"/>
      <c r="S1007" s="55"/>
      <c r="T1007" s="55"/>
      <c r="U1007" s="56"/>
      <c r="V1007" s="57"/>
      <c r="W1007" s="57">
        <f>W1005+V1006</f>
        <v>0</v>
      </c>
      <c r="X1007" s="58"/>
      <c r="Y1007" s="57"/>
      <c r="Z1007" s="57">
        <f>Z1005+Y1006</f>
        <v>0</v>
      </c>
      <c r="AA1007" s="59"/>
      <c r="AB1007" s="60">
        <f>IF(AA1006=AA1004,AB1005+Y1006,Y1006)</f>
        <v>0</v>
      </c>
      <c r="AC1007" s="57" t="str">
        <f>IF(AA1006=AA1008,"",AB1007)</f>
        <v/>
      </c>
    </row>
    <row r="1008" spans="1:29" ht="12.95" customHeight="1">
      <c r="A1008" s="65"/>
      <c r="B1008" s="52"/>
      <c r="C1008" s="53"/>
      <c r="D1008" s="81"/>
      <c r="E1008" s="54"/>
      <c r="F1008" s="53"/>
      <c r="G1008" s="81"/>
      <c r="H1008" s="54"/>
      <c r="I1008" s="55"/>
      <c r="J1008" s="55"/>
      <c r="K1008" s="55"/>
      <c r="L1008" s="55"/>
      <c r="M1008" s="55"/>
      <c r="N1008" s="55"/>
      <c r="O1008" s="55">
        <f>I1009-I1007</f>
        <v>0</v>
      </c>
      <c r="P1008" s="55">
        <f>L1009-L1007</f>
        <v>0</v>
      </c>
      <c r="Q1008" s="55">
        <f>M1009-M1007</f>
        <v>0</v>
      </c>
      <c r="R1008" s="55">
        <f>IF(ABS(N1009-N1007)&gt;180*60,ABS(N1009-N1007)-360*60,N1009-N1007)</f>
        <v>0</v>
      </c>
      <c r="S1008" s="55">
        <f>IF(P1008=0,PI()/2,ATAN(R1008/P1008))</f>
        <v>1.5707963267948966</v>
      </c>
      <c r="T1008" s="55">
        <f>IF(O1008=0,ABS(R1008*COS((J1007+J1009)/2)),ABS(Q1008/COS(S1008)))</f>
        <v>0</v>
      </c>
      <c r="U1008" s="66">
        <f>IF(O1008+0.0000001&lt;0,S1008*180/PI()+180,(IF(R1008+0.0000001&lt;0,S1008*180/PI()+360,S1008*180/PI())))</f>
        <v>90</v>
      </c>
      <c r="V1008" s="57">
        <f>T1008*1.85532</f>
        <v>0</v>
      </c>
      <c r="W1008" s="57"/>
      <c r="X1008" s="67"/>
      <c r="Y1008" s="57">
        <f>V1008*(1+X1008/100)</f>
        <v>0</v>
      </c>
      <c r="Z1008" s="57"/>
      <c r="AA1008" s="56" t="s">
        <v>54</v>
      </c>
      <c r="AB1008" s="60"/>
      <c r="AC1008" s="57"/>
    </row>
    <row r="1009" spans="1:29" ht="12.95" customHeight="1">
      <c r="A1009" s="51">
        <f t="shared" si="13"/>
        <v>502</v>
      </c>
      <c r="B1009" s="52" t="s">
        <v>55</v>
      </c>
      <c r="C1009" s="53"/>
      <c r="D1009" s="81"/>
      <c r="E1009" s="54"/>
      <c r="F1009" s="53"/>
      <c r="G1009" s="81"/>
      <c r="H1009" s="54"/>
      <c r="I1009" s="55">
        <f>IF(OR(C1009&lt;0,D1009&lt;0),C1009-ABS(D1009)/60,C1009+ABS(D1009)/60)</f>
        <v>0</v>
      </c>
      <c r="J1009" s="55">
        <f>I1009*PI()/180</f>
        <v>0</v>
      </c>
      <c r="K1009" s="55">
        <f>SIN(J1009)</f>
        <v>0</v>
      </c>
      <c r="L1009" s="55">
        <f>3437.747*(LN(TAN(PI()/4+J1009/2))-EE*K1009-(EE^2)*(K1009^3)/3)</f>
        <v>-3.8166658722360578E-13</v>
      </c>
      <c r="M1009" s="55">
        <f>AA*(1-1/4*EE-3/64*EE^2-5/256*EE^3)*J1009-AA*(3/8*EE+3/32*EE^2+45/1024*EE^3)*SIN(2*J1009)+AA*(15/256*EE^2+45/1024*EE^3)*SIN(4*J1009)</f>
        <v>0</v>
      </c>
      <c r="N1009" s="55">
        <f>IF(OR(F1009&lt;0,G1009&lt;0),60*F1009-ABS(G1009),60*F1009+ABS(G1009))</f>
        <v>0</v>
      </c>
      <c r="O1009" s="55"/>
      <c r="P1009" s="55"/>
      <c r="Q1009" s="55"/>
      <c r="R1009" s="55"/>
      <c r="S1009" s="55"/>
      <c r="T1009" s="55"/>
      <c r="U1009" s="56"/>
      <c r="V1009" s="57"/>
      <c r="W1009" s="57">
        <f>W1007+V1008</f>
        <v>0</v>
      </c>
      <c r="X1009" s="58"/>
      <c r="Y1009" s="57"/>
      <c r="Z1009" s="57">
        <f>Z1007+Y1008</f>
        <v>0</v>
      </c>
      <c r="AA1009" s="59"/>
      <c r="AB1009" s="60">
        <f>IF(AA1008=AA1006,AB1007+Y1008,Y1008)</f>
        <v>0</v>
      </c>
      <c r="AC1009" s="57" t="str">
        <f>IF(AA1008=AA1010,"",AB1009)</f>
        <v/>
      </c>
    </row>
    <row r="1010" spans="1:29" ht="12.95" customHeight="1">
      <c r="A1010" s="65"/>
      <c r="B1010" s="52"/>
      <c r="C1010" s="53"/>
      <c r="D1010" s="81"/>
      <c r="E1010" s="54"/>
      <c r="F1010" s="53"/>
      <c r="G1010" s="81"/>
      <c r="H1010" s="54"/>
      <c r="I1010" s="55"/>
      <c r="J1010" s="55"/>
      <c r="K1010" s="55"/>
      <c r="L1010" s="55"/>
      <c r="M1010" s="55"/>
      <c r="N1010" s="55"/>
      <c r="O1010" s="55">
        <f>I1011-I1009</f>
        <v>0</v>
      </c>
      <c r="P1010" s="55">
        <f>L1011-L1009</f>
        <v>0</v>
      </c>
      <c r="Q1010" s="55">
        <f>M1011-M1009</f>
        <v>0</v>
      </c>
      <c r="R1010" s="55">
        <f>IF(ABS(N1011-N1009)&gt;180*60,ABS(N1011-N1009)-360*60,N1011-N1009)</f>
        <v>0</v>
      </c>
      <c r="S1010" s="55">
        <f>IF(P1010=0,PI()/2,ATAN(R1010/P1010))</f>
        <v>1.5707963267948966</v>
      </c>
      <c r="T1010" s="55">
        <f>IF(O1010=0,ABS(R1010*COS((J1009+J1011)/2)),ABS(Q1010/COS(S1010)))</f>
        <v>0</v>
      </c>
      <c r="U1010" s="66">
        <f>IF(O1010+0.0000001&lt;0,S1010*180/PI()+180,(IF(R1010+0.0000001&lt;0,S1010*180/PI()+360,S1010*180/PI())))</f>
        <v>90</v>
      </c>
      <c r="V1010" s="57">
        <f>T1010*1.85532</f>
        <v>0</v>
      </c>
      <c r="W1010" s="57"/>
      <c r="X1010" s="67"/>
      <c r="Y1010" s="57">
        <f>V1010*(1+X1010/100)</f>
        <v>0</v>
      </c>
      <c r="Z1010" s="57"/>
      <c r="AA1010" s="56" t="s">
        <v>54</v>
      </c>
      <c r="AB1010" s="60"/>
      <c r="AC1010" s="57"/>
    </row>
    <row r="1011" spans="1:29" ht="12.95" customHeight="1">
      <c r="A1011" s="51">
        <f t="shared" si="13"/>
        <v>503</v>
      </c>
      <c r="B1011" s="52" t="s">
        <v>55</v>
      </c>
      <c r="C1011" s="53"/>
      <c r="D1011" s="81"/>
      <c r="E1011" s="54"/>
      <c r="F1011" s="53"/>
      <c r="G1011" s="81"/>
      <c r="H1011" s="54"/>
      <c r="I1011" s="55">
        <f>IF(OR(C1011&lt;0,D1011&lt;0),C1011-ABS(D1011)/60,C1011+ABS(D1011)/60)</f>
        <v>0</v>
      </c>
      <c r="J1011" s="55">
        <f>I1011*PI()/180</f>
        <v>0</v>
      </c>
      <c r="K1011" s="55">
        <f>SIN(J1011)</f>
        <v>0</v>
      </c>
      <c r="L1011" s="55">
        <f>3437.747*(LN(TAN(PI()/4+J1011/2))-EE*K1011-(EE^2)*(K1011^3)/3)</f>
        <v>-3.8166658722360578E-13</v>
      </c>
      <c r="M1011" s="55">
        <f>AA*(1-1/4*EE-3/64*EE^2-5/256*EE^3)*J1011-AA*(3/8*EE+3/32*EE^2+45/1024*EE^3)*SIN(2*J1011)+AA*(15/256*EE^2+45/1024*EE^3)*SIN(4*J1011)</f>
        <v>0</v>
      </c>
      <c r="N1011" s="55">
        <f>IF(OR(F1011&lt;0,G1011&lt;0),60*F1011-ABS(G1011),60*F1011+ABS(G1011))</f>
        <v>0</v>
      </c>
      <c r="O1011" s="55"/>
      <c r="P1011" s="55"/>
      <c r="Q1011" s="55"/>
      <c r="R1011" s="55"/>
      <c r="S1011" s="55"/>
      <c r="T1011" s="55"/>
      <c r="U1011" s="56"/>
      <c r="V1011" s="57"/>
      <c r="W1011" s="57">
        <f>W1009+V1010</f>
        <v>0</v>
      </c>
      <c r="X1011" s="58"/>
      <c r="Y1011" s="57"/>
      <c r="Z1011" s="57">
        <f>Z1009+Y1010</f>
        <v>0</v>
      </c>
      <c r="AA1011" s="59"/>
      <c r="AB1011" s="60">
        <f>IF(AA1010=AA1008,AB1009+Y1010,Y1010)</f>
        <v>0</v>
      </c>
      <c r="AC1011" s="57" t="str">
        <f>IF(AA1010=AA1012,"",AB1011)</f>
        <v/>
      </c>
    </row>
    <row r="1012" spans="1:29" ht="12.95" customHeight="1">
      <c r="A1012" s="65"/>
      <c r="B1012" s="52"/>
      <c r="C1012" s="53"/>
      <c r="D1012" s="81"/>
      <c r="E1012" s="54"/>
      <c r="F1012" s="53"/>
      <c r="G1012" s="81"/>
      <c r="H1012" s="54"/>
      <c r="I1012" s="55"/>
      <c r="J1012" s="55"/>
      <c r="K1012" s="55"/>
      <c r="L1012" s="55"/>
      <c r="M1012" s="55"/>
      <c r="N1012" s="55"/>
      <c r="O1012" s="55">
        <f>I1013-I1011</f>
        <v>0</v>
      </c>
      <c r="P1012" s="55">
        <f>L1013-L1011</f>
        <v>0</v>
      </c>
      <c r="Q1012" s="55">
        <f>M1013-M1011</f>
        <v>0</v>
      </c>
      <c r="R1012" s="55">
        <f>IF(ABS(N1013-N1011)&gt;180*60,ABS(N1013-N1011)-360*60,N1013-N1011)</f>
        <v>0</v>
      </c>
      <c r="S1012" s="55">
        <f>IF(P1012=0,PI()/2,ATAN(R1012/P1012))</f>
        <v>1.5707963267948966</v>
      </c>
      <c r="T1012" s="55">
        <f>IF(O1012=0,ABS(R1012*COS((J1011+J1013)/2)),ABS(Q1012/COS(S1012)))</f>
        <v>0</v>
      </c>
      <c r="U1012" s="66">
        <f>IF(O1012+0.0000001&lt;0,S1012*180/PI()+180,(IF(R1012+0.0000001&lt;0,S1012*180/PI()+360,S1012*180/PI())))</f>
        <v>90</v>
      </c>
      <c r="V1012" s="57">
        <f>T1012*1.85532</f>
        <v>0</v>
      </c>
      <c r="W1012" s="57"/>
      <c r="X1012" s="67"/>
      <c r="Y1012" s="57">
        <f>V1012*(1+X1012/100)</f>
        <v>0</v>
      </c>
      <c r="Z1012" s="57"/>
      <c r="AA1012" s="56" t="s">
        <v>54</v>
      </c>
      <c r="AB1012" s="60"/>
      <c r="AC1012" s="57"/>
    </row>
    <row r="1013" spans="1:29" ht="12.95" customHeight="1">
      <c r="A1013" s="51">
        <f t="shared" si="13"/>
        <v>504</v>
      </c>
      <c r="B1013" s="52" t="s">
        <v>55</v>
      </c>
      <c r="C1013" s="53"/>
      <c r="D1013" s="81"/>
      <c r="E1013" s="54"/>
      <c r="F1013" s="53"/>
      <c r="G1013" s="81"/>
      <c r="H1013" s="54"/>
      <c r="I1013" s="55">
        <f>IF(OR(C1013&lt;0,D1013&lt;0),C1013-ABS(D1013)/60,C1013+ABS(D1013)/60)</f>
        <v>0</v>
      </c>
      <c r="J1013" s="55">
        <f>I1013*PI()/180</f>
        <v>0</v>
      </c>
      <c r="K1013" s="55">
        <f>SIN(J1013)</f>
        <v>0</v>
      </c>
      <c r="L1013" s="55">
        <f>3437.747*(LN(TAN(PI()/4+J1013/2))-EE*K1013-(EE^2)*(K1013^3)/3)</f>
        <v>-3.8166658722360578E-13</v>
      </c>
      <c r="M1013" s="55">
        <f>AA*(1-1/4*EE-3/64*EE^2-5/256*EE^3)*J1013-AA*(3/8*EE+3/32*EE^2+45/1024*EE^3)*SIN(2*J1013)+AA*(15/256*EE^2+45/1024*EE^3)*SIN(4*J1013)</f>
        <v>0</v>
      </c>
      <c r="N1013" s="55">
        <f>IF(OR(F1013&lt;0,G1013&lt;0),60*F1013-ABS(G1013),60*F1013+ABS(G1013))</f>
        <v>0</v>
      </c>
      <c r="O1013" s="55"/>
      <c r="P1013" s="55"/>
      <c r="Q1013" s="55"/>
      <c r="R1013" s="55"/>
      <c r="S1013" s="55"/>
      <c r="T1013" s="55"/>
      <c r="U1013" s="56"/>
      <c r="V1013" s="57"/>
      <c r="W1013" s="57">
        <f>W1011+V1012</f>
        <v>0</v>
      </c>
      <c r="X1013" s="58"/>
      <c r="Y1013" s="57"/>
      <c r="Z1013" s="57">
        <f>Z1011+Y1012</f>
        <v>0</v>
      </c>
      <c r="AA1013" s="59"/>
      <c r="AB1013" s="60">
        <f>IF(AA1012=AA1010,AB1011+Y1012,Y1012)</f>
        <v>0</v>
      </c>
      <c r="AC1013" s="57" t="str">
        <f>IF(AA1012=AA1014,"",AB1013)</f>
        <v/>
      </c>
    </row>
    <row r="1014" spans="1:29" ht="12.95" customHeight="1">
      <c r="A1014" s="65"/>
      <c r="B1014" s="52"/>
      <c r="C1014" s="53"/>
      <c r="D1014" s="81"/>
      <c r="E1014" s="54"/>
      <c r="F1014" s="53"/>
      <c r="G1014" s="81"/>
      <c r="H1014" s="54"/>
      <c r="I1014" s="55"/>
      <c r="J1014" s="55"/>
      <c r="K1014" s="55"/>
      <c r="L1014" s="55"/>
      <c r="M1014" s="55"/>
      <c r="N1014" s="55"/>
      <c r="O1014" s="55">
        <f>I1015-I1013</f>
        <v>0</v>
      </c>
      <c r="P1014" s="55">
        <f>L1015-L1013</f>
        <v>0</v>
      </c>
      <c r="Q1014" s="55">
        <f>M1015-M1013</f>
        <v>0</v>
      </c>
      <c r="R1014" s="55">
        <f>IF(ABS(N1015-N1013)&gt;180*60,ABS(N1015-N1013)-360*60,N1015-N1013)</f>
        <v>0</v>
      </c>
      <c r="S1014" s="55">
        <f>IF(P1014=0,PI()/2,ATAN(R1014/P1014))</f>
        <v>1.5707963267948966</v>
      </c>
      <c r="T1014" s="55">
        <f>IF(O1014=0,ABS(R1014*COS((J1013+J1015)/2)),ABS(Q1014/COS(S1014)))</f>
        <v>0</v>
      </c>
      <c r="U1014" s="66">
        <f>IF(O1014+0.0000001&lt;0,S1014*180/PI()+180,(IF(R1014+0.0000001&lt;0,S1014*180/PI()+360,S1014*180/PI())))</f>
        <v>90</v>
      </c>
      <c r="V1014" s="57">
        <f>T1014*1.85532</f>
        <v>0</v>
      </c>
      <c r="W1014" s="57"/>
      <c r="X1014" s="67"/>
      <c r="Y1014" s="57">
        <f>V1014*(1+X1014/100)</f>
        <v>0</v>
      </c>
      <c r="Z1014" s="57"/>
      <c r="AA1014" s="56" t="s">
        <v>54</v>
      </c>
      <c r="AB1014" s="60"/>
      <c r="AC1014" s="57"/>
    </row>
    <row r="1015" spans="1:29" ht="12.95" customHeight="1">
      <c r="A1015" s="51">
        <f t="shared" si="13"/>
        <v>505</v>
      </c>
      <c r="B1015" s="52" t="s">
        <v>55</v>
      </c>
      <c r="C1015" s="53"/>
      <c r="D1015" s="81"/>
      <c r="E1015" s="54"/>
      <c r="F1015" s="53"/>
      <c r="G1015" s="81"/>
      <c r="H1015" s="54"/>
      <c r="I1015" s="55">
        <f>IF(OR(C1015&lt;0,D1015&lt;0),C1015-ABS(D1015)/60,C1015+ABS(D1015)/60)</f>
        <v>0</v>
      </c>
      <c r="J1015" s="55">
        <f>I1015*PI()/180</f>
        <v>0</v>
      </c>
      <c r="K1015" s="55">
        <f>SIN(J1015)</f>
        <v>0</v>
      </c>
      <c r="L1015" s="55">
        <f>3437.747*(LN(TAN(PI()/4+J1015/2))-EE*K1015-(EE^2)*(K1015^3)/3)</f>
        <v>-3.8166658722360578E-13</v>
      </c>
      <c r="M1015" s="55">
        <f>AA*(1-1/4*EE-3/64*EE^2-5/256*EE^3)*J1015-AA*(3/8*EE+3/32*EE^2+45/1024*EE^3)*SIN(2*J1015)+AA*(15/256*EE^2+45/1024*EE^3)*SIN(4*J1015)</f>
        <v>0</v>
      </c>
      <c r="N1015" s="55">
        <f>IF(OR(F1015&lt;0,G1015&lt;0),60*F1015-ABS(G1015),60*F1015+ABS(G1015))</f>
        <v>0</v>
      </c>
      <c r="O1015" s="55"/>
      <c r="P1015" s="55"/>
      <c r="Q1015" s="55"/>
      <c r="R1015" s="55"/>
      <c r="S1015" s="55"/>
      <c r="T1015" s="55"/>
      <c r="U1015" s="56"/>
      <c r="V1015" s="57"/>
      <c r="W1015" s="57">
        <f>W1013+V1014</f>
        <v>0</v>
      </c>
      <c r="X1015" s="58"/>
      <c r="Y1015" s="57"/>
      <c r="Z1015" s="57">
        <f>Z1013+Y1014</f>
        <v>0</v>
      </c>
      <c r="AA1015" s="59"/>
      <c r="AB1015" s="60">
        <f>IF(AA1014=AA1012,AB1013+Y1014,Y1014)</f>
        <v>0</v>
      </c>
      <c r="AC1015" s="57" t="str">
        <f>IF(AA1014=AA1016,"",AB1015)</f>
        <v/>
      </c>
    </row>
    <row r="1016" spans="1:29" ht="12.95" customHeight="1">
      <c r="A1016" s="65"/>
      <c r="B1016" s="52"/>
      <c r="C1016" s="53"/>
      <c r="D1016" s="81"/>
      <c r="E1016" s="54"/>
      <c r="F1016" s="53"/>
      <c r="G1016" s="81"/>
      <c r="H1016" s="54"/>
      <c r="I1016" s="55"/>
      <c r="J1016" s="55"/>
      <c r="K1016" s="55"/>
      <c r="L1016" s="55"/>
      <c r="M1016" s="55"/>
      <c r="N1016" s="55"/>
      <c r="O1016" s="55">
        <f>I1017-I1015</f>
        <v>0</v>
      </c>
      <c r="P1016" s="55">
        <f>L1017-L1015</f>
        <v>0</v>
      </c>
      <c r="Q1016" s="55">
        <f>M1017-M1015</f>
        <v>0</v>
      </c>
      <c r="R1016" s="55">
        <f>IF(ABS(N1017-N1015)&gt;180*60,ABS(N1017-N1015)-360*60,N1017-N1015)</f>
        <v>0</v>
      </c>
      <c r="S1016" s="55">
        <f>IF(P1016=0,PI()/2,ATAN(R1016/P1016))</f>
        <v>1.5707963267948966</v>
      </c>
      <c r="T1016" s="55">
        <f>IF(O1016=0,ABS(R1016*COS((J1015+J1017)/2)),ABS(Q1016/COS(S1016)))</f>
        <v>0</v>
      </c>
      <c r="U1016" s="66">
        <f>IF(O1016+0.0000001&lt;0,S1016*180/PI()+180,(IF(R1016+0.0000001&lt;0,S1016*180/PI()+360,S1016*180/PI())))</f>
        <v>90</v>
      </c>
      <c r="V1016" s="57">
        <f>T1016*1.85532</f>
        <v>0</v>
      </c>
      <c r="W1016" s="57"/>
      <c r="X1016" s="67"/>
      <c r="Y1016" s="57">
        <f>V1016*(1+X1016/100)</f>
        <v>0</v>
      </c>
      <c r="Z1016" s="57"/>
      <c r="AA1016" s="56" t="s">
        <v>54</v>
      </c>
      <c r="AB1016" s="60"/>
      <c r="AC1016" s="57"/>
    </row>
    <row r="1017" spans="1:29" ht="12.95" customHeight="1">
      <c r="A1017" s="51">
        <f t="shared" si="13"/>
        <v>506</v>
      </c>
      <c r="B1017" s="52" t="s">
        <v>55</v>
      </c>
      <c r="C1017" s="53"/>
      <c r="D1017" s="81"/>
      <c r="E1017" s="54"/>
      <c r="F1017" s="53"/>
      <c r="G1017" s="81"/>
      <c r="H1017" s="54"/>
      <c r="I1017" s="55">
        <f>IF(OR(C1017&lt;0,D1017&lt;0),C1017-ABS(D1017)/60,C1017+ABS(D1017)/60)</f>
        <v>0</v>
      </c>
      <c r="J1017" s="55">
        <f>I1017*PI()/180</f>
        <v>0</v>
      </c>
      <c r="K1017" s="55">
        <f>SIN(J1017)</f>
        <v>0</v>
      </c>
      <c r="L1017" s="55">
        <f>3437.747*(LN(TAN(PI()/4+J1017/2))-EE*K1017-(EE^2)*(K1017^3)/3)</f>
        <v>-3.8166658722360578E-13</v>
      </c>
      <c r="M1017" s="55">
        <f>AA*(1-1/4*EE-3/64*EE^2-5/256*EE^3)*J1017-AA*(3/8*EE+3/32*EE^2+45/1024*EE^3)*SIN(2*J1017)+AA*(15/256*EE^2+45/1024*EE^3)*SIN(4*J1017)</f>
        <v>0</v>
      </c>
      <c r="N1017" s="55">
        <f>IF(OR(F1017&lt;0,G1017&lt;0),60*F1017-ABS(G1017),60*F1017+ABS(G1017))</f>
        <v>0</v>
      </c>
      <c r="O1017" s="55"/>
      <c r="P1017" s="55"/>
      <c r="Q1017" s="55"/>
      <c r="R1017" s="55"/>
      <c r="S1017" s="55"/>
      <c r="T1017" s="55"/>
      <c r="U1017" s="56"/>
      <c r="V1017" s="57"/>
      <c r="W1017" s="57">
        <f>W1015+V1016</f>
        <v>0</v>
      </c>
      <c r="X1017" s="58"/>
      <c r="Y1017" s="57"/>
      <c r="Z1017" s="57">
        <f>Z1015+Y1016</f>
        <v>0</v>
      </c>
      <c r="AA1017" s="59"/>
      <c r="AB1017" s="60">
        <f>IF(AA1016=AA1014,AB1015+Y1016,Y1016)</f>
        <v>0</v>
      </c>
      <c r="AC1017" s="57" t="str">
        <f>IF(AA1016=AA1018,"",AB1017)</f>
        <v/>
      </c>
    </row>
    <row r="1018" spans="1:29" ht="12.95" customHeight="1">
      <c r="A1018" s="65"/>
      <c r="B1018" s="52"/>
      <c r="C1018" s="53"/>
      <c r="D1018" s="81"/>
      <c r="E1018" s="54"/>
      <c r="F1018" s="53"/>
      <c r="G1018" s="81"/>
      <c r="H1018" s="54"/>
      <c r="I1018" s="55"/>
      <c r="J1018" s="55"/>
      <c r="K1018" s="55"/>
      <c r="L1018" s="55"/>
      <c r="M1018" s="55"/>
      <c r="N1018" s="55"/>
      <c r="O1018" s="55">
        <f>I1019-I1017</f>
        <v>0</v>
      </c>
      <c r="P1018" s="55">
        <f>L1019-L1017</f>
        <v>0</v>
      </c>
      <c r="Q1018" s="55">
        <f>M1019-M1017</f>
        <v>0</v>
      </c>
      <c r="R1018" s="55">
        <f>IF(ABS(N1019-N1017)&gt;180*60,ABS(N1019-N1017)-360*60,N1019-N1017)</f>
        <v>0</v>
      </c>
      <c r="S1018" s="55">
        <f>IF(P1018=0,PI()/2,ATAN(R1018/P1018))</f>
        <v>1.5707963267948966</v>
      </c>
      <c r="T1018" s="55">
        <f>IF(O1018=0,ABS(R1018*COS((J1017+J1019)/2)),ABS(Q1018/COS(S1018)))</f>
        <v>0</v>
      </c>
      <c r="U1018" s="66">
        <f>IF(O1018+0.0000001&lt;0,S1018*180/PI()+180,(IF(R1018+0.0000001&lt;0,S1018*180/PI()+360,S1018*180/PI())))</f>
        <v>90</v>
      </c>
      <c r="V1018" s="57">
        <f>T1018*1.85532</f>
        <v>0</v>
      </c>
      <c r="W1018" s="57"/>
      <c r="X1018" s="67"/>
      <c r="Y1018" s="57">
        <f>V1018*(1+X1018/100)</f>
        <v>0</v>
      </c>
      <c r="Z1018" s="57"/>
      <c r="AA1018" s="56" t="s">
        <v>54</v>
      </c>
      <c r="AB1018" s="60"/>
      <c r="AC1018" s="57"/>
    </row>
    <row r="1019" spans="1:29" ht="12.95" customHeight="1">
      <c r="A1019" s="51">
        <f t="shared" si="13"/>
        <v>507</v>
      </c>
      <c r="B1019" s="52" t="s">
        <v>55</v>
      </c>
      <c r="C1019" s="53"/>
      <c r="D1019" s="81"/>
      <c r="E1019" s="54"/>
      <c r="F1019" s="53"/>
      <c r="G1019" s="81"/>
      <c r="H1019" s="54"/>
      <c r="I1019" s="55">
        <f>IF(OR(C1019&lt;0,D1019&lt;0),C1019-ABS(D1019)/60,C1019+ABS(D1019)/60)</f>
        <v>0</v>
      </c>
      <c r="J1019" s="55">
        <f>I1019*PI()/180</f>
        <v>0</v>
      </c>
      <c r="K1019" s="55">
        <f>SIN(J1019)</f>
        <v>0</v>
      </c>
      <c r="L1019" s="55">
        <f>3437.747*(LN(TAN(PI()/4+J1019/2))-EE*K1019-(EE^2)*(K1019^3)/3)</f>
        <v>-3.8166658722360578E-13</v>
      </c>
      <c r="M1019" s="55">
        <f>AA*(1-1/4*EE-3/64*EE^2-5/256*EE^3)*J1019-AA*(3/8*EE+3/32*EE^2+45/1024*EE^3)*SIN(2*J1019)+AA*(15/256*EE^2+45/1024*EE^3)*SIN(4*J1019)</f>
        <v>0</v>
      </c>
      <c r="N1019" s="55">
        <f>IF(OR(F1019&lt;0,G1019&lt;0),60*F1019-ABS(G1019),60*F1019+ABS(G1019))</f>
        <v>0</v>
      </c>
      <c r="O1019" s="55"/>
      <c r="P1019" s="55"/>
      <c r="Q1019" s="55"/>
      <c r="R1019" s="55"/>
      <c r="S1019" s="55"/>
      <c r="T1019" s="55"/>
      <c r="U1019" s="56"/>
      <c r="V1019" s="57"/>
      <c r="W1019" s="57">
        <f>W1017+V1018</f>
        <v>0</v>
      </c>
      <c r="X1019" s="58"/>
      <c r="Y1019" s="57"/>
      <c r="Z1019" s="57">
        <f>Z1017+Y1018</f>
        <v>0</v>
      </c>
      <c r="AA1019" s="59"/>
      <c r="AB1019" s="60">
        <f>IF(AA1018=AA1016,AB1017+Y1018,Y1018)</f>
        <v>0</v>
      </c>
      <c r="AC1019" s="57" t="str">
        <f>IF(AA1018=AA1020,"",AB1019)</f>
        <v/>
      </c>
    </row>
    <row r="1020" spans="1:29" ht="12.95" customHeight="1">
      <c r="A1020" s="65"/>
      <c r="B1020" s="52"/>
      <c r="C1020" s="53"/>
      <c r="D1020" s="81"/>
      <c r="E1020" s="54"/>
      <c r="F1020" s="53"/>
      <c r="G1020" s="81"/>
      <c r="H1020" s="54"/>
      <c r="I1020" s="55"/>
      <c r="J1020" s="55"/>
      <c r="K1020" s="55"/>
      <c r="L1020" s="55"/>
      <c r="M1020" s="55"/>
      <c r="N1020" s="55"/>
      <c r="O1020" s="55">
        <f>I1021-I1019</f>
        <v>0</v>
      </c>
      <c r="P1020" s="55">
        <f>L1021-L1019</f>
        <v>0</v>
      </c>
      <c r="Q1020" s="55">
        <f>M1021-M1019</f>
        <v>0</v>
      </c>
      <c r="R1020" s="55">
        <f>IF(ABS(N1021-N1019)&gt;180*60,ABS(N1021-N1019)-360*60,N1021-N1019)</f>
        <v>0</v>
      </c>
      <c r="S1020" s="55">
        <f>IF(P1020=0,PI()/2,ATAN(R1020/P1020))</f>
        <v>1.5707963267948966</v>
      </c>
      <c r="T1020" s="55">
        <f>IF(O1020=0,ABS(R1020*COS((J1019+J1021)/2)),ABS(Q1020/COS(S1020)))</f>
        <v>0</v>
      </c>
      <c r="U1020" s="66">
        <f>IF(O1020+0.0000001&lt;0,S1020*180/PI()+180,(IF(R1020+0.0000001&lt;0,S1020*180/PI()+360,S1020*180/PI())))</f>
        <v>90</v>
      </c>
      <c r="V1020" s="57">
        <f>T1020*1.85532</f>
        <v>0</v>
      </c>
      <c r="W1020" s="57"/>
      <c r="X1020" s="67"/>
      <c r="Y1020" s="57">
        <f>V1020*(1+X1020/100)</f>
        <v>0</v>
      </c>
      <c r="Z1020" s="57"/>
      <c r="AA1020" s="56" t="s">
        <v>54</v>
      </c>
      <c r="AB1020" s="60"/>
      <c r="AC1020" s="57"/>
    </row>
    <row r="1021" spans="1:29" ht="12.95" customHeight="1">
      <c r="A1021" s="51">
        <f t="shared" si="13"/>
        <v>508</v>
      </c>
      <c r="B1021" s="52" t="s">
        <v>55</v>
      </c>
      <c r="C1021" s="53"/>
      <c r="D1021" s="81"/>
      <c r="E1021" s="54"/>
      <c r="F1021" s="53"/>
      <c r="G1021" s="81"/>
      <c r="H1021" s="54"/>
      <c r="I1021" s="55">
        <f>IF(OR(C1021&lt;0,D1021&lt;0),C1021-ABS(D1021)/60,C1021+ABS(D1021)/60)</f>
        <v>0</v>
      </c>
      <c r="J1021" s="55">
        <f>I1021*PI()/180</f>
        <v>0</v>
      </c>
      <c r="K1021" s="55">
        <f>SIN(J1021)</f>
        <v>0</v>
      </c>
      <c r="L1021" s="55">
        <f>3437.747*(LN(TAN(PI()/4+J1021/2))-EE*K1021-(EE^2)*(K1021^3)/3)</f>
        <v>-3.8166658722360578E-13</v>
      </c>
      <c r="M1021" s="55">
        <f>AA*(1-1/4*EE-3/64*EE^2-5/256*EE^3)*J1021-AA*(3/8*EE+3/32*EE^2+45/1024*EE^3)*SIN(2*J1021)+AA*(15/256*EE^2+45/1024*EE^3)*SIN(4*J1021)</f>
        <v>0</v>
      </c>
      <c r="N1021" s="55">
        <f>IF(OR(F1021&lt;0,G1021&lt;0),60*F1021-ABS(G1021),60*F1021+ABS(G1021))</f>
        <v>0</v>
      </c>
      <c r="O1021" s="55"/>
      <c r="P1021" s="55"/>
      <c r="Q1021" s="55"/>
      <c r="R1021" s="55"/>
      <c r="S1021" s="55"/>
      <c r="T1021" s="55"/>
      <c r="U1021" s="56"/>
      <c r="V1021" s="57"/>
      <c r="W1021" s="57">
        <f>W1019+V1020</f>
        <v>0</v>
      </c>
      <c r="X1021" s="58"/>
      <c r="Y1021" s="57"/>
      <c r="Z1021" s="57">
        <f>Z1019+Y1020</f>
        <v>0</v>
      </c>
      <c r="AA1021" s="59"/>
      <c r="AB1021" s="60">
        <f>IF(AA1020=AA1018,AB1019+Y1020,Y1020)</f>
        <v>0</v>
      </c>
      <c r="AC1021" s="57" t="str">
        <f>IF(AA1020=AA1022,"",AB1021)</f>
        <v/>
      </c>
    </row>
    <row r="1022" spans="1:29" ht="12.95" customHeight="1">
      <c r="A1022" s="65"/>
      <c r="B1022" s="52"/>
      <c r="C1022" s="53"/>
      <c r="D1022" s="81"/>
      <c r="E1022" s="54"/>
      <c r="F1022" s="53"/>
      <c r="G1022" s="81"/>
      <c r="H1022" s="54"/>
      <c r="I1022" s="55"/>
      <c r="J1022" s="55"/>
      <c r="K1022" s="55"/>
      <c r="L1022" s="55"/>
      <c r="M1022" s="55"/>
      <c r="N1022" s="55"/>
      <c r="O1022" s="55">
        <f>I1023-I1021</f>
        <v>0</v>
      </c>
      <c r="P1022" s="55">
        <f>L1023-L1021</f>
        <v>0</v>
      </c>
      <c r="Q1022" s="55">
        <f>M1023-M1021</f>
        <v>0</v>
      </c>
      <c r="R1022" s="55">
        <f>IF(ABS(N1023-N1021)&gt;180*60,ABS(N1023-N1021)-360*60,N1023-N1021)</f>
        <v>0</v>
      </c>
      <c r="S1022" s="55">
        <f>IF(P1022=0,PI()/2,ATAN(R1022/P1022))</f>
        <v>1.5707963267948966</v>
      </c>
      <c r="T1022" s="55">
        <f>IF(O1022=0,ABS(R1022*COS((J1021+J1023)/2)),ABS(Q1022/COS(S1022)))</f>
        <v>0</v>
      </c>
      <c r="U1022" s="66">
        <f>IF(O1022+0.0000001&lt;0,S1022*180/PI()+180,(IF(R1022+0.0000001&lt;0,S1022*180/PI()+360,S1022*180/PI())))</f>
        <v>90</v>
      </c>
      <c r="V1022" s="57">
        <f>T1022*1.85532</f>
        <v>0</v>
      </c>
      <c r="W1022" s="57"/>
      <c r="X1022" s="67"/>
      <c r="Y1022" s="57">
        <f>V1022*(1+X1022/100)</f>
        <v>0</v>
      </c>
      <c r="Z1022" s="57"/>
      <c r="AA1022" s="56" t="s">
        <v>54</v>
      </c>
      <c r="AB1022" s="60"/>
      <c r="AC1022" s="57"/>
    </row>
    <row r="1023" spans="1:29" ht="12.95" customHeight="1">
      <c r="A1023" s="51">
        <f t="shared" si="13"/>
        <v>509</v>
      </c>
      <c r="B1023" s="52" t="s">
        <v>55</v>
      </c>
      <c r="C1023" s="53"/>
      <c r="D1023" s="81"/>
      <c r="E1023" s="54"/>
      <c r="F1023" s="53"/>
      <c r="G1023" s="81"/>
      <c r="H1023" s="54"/>
      <c r="I1023" s="55">
        <f>IF(OR(C1023&lt;0,D1023&lt;0),C1023-ABS(D1023)/60,C1023+ABS(D1023)/60)</f>
        <v>0</v>
      </c>
      <c r="J1023" s="55">
        <f>I1023*PI()/180</f>
        <v>0</v>
      </c>
      <c r="K1023" s="55">
        <f>SIN(J1023)</f>
        <v>0</v>
      </c>
      <c r="L1023" s="55">
        <f>3437.747*(LN(TAN(PI()/4+J1023/2))-EE*K1023-(EE^2)*(K1023^3)/3)</f>
        <v>-3.8166658722360578E-13</v>
      </c>
      <c r="M1023" s="55">
        <f>AA*(1-1/4*EE-3/64*EE^2-5/256*EE^3)*J1023-AA*(3/8*EE+3/32*EE^2+45/1024*EE^3)*SIN(2*J1023)+AA*(15/256*EE^2+45/1024*EE^3)*SIN(4*J1023)</f>
        <v>0</v>
      </c>
      <c r="N1023" s="55">
        <f>IF(OR(F1023&lt;0,G1023&lt;0),60*F1023-ABS(G1023),60*F1023+ABS(G1023))</f>
        <v>0</v>
      </c>
      <c r="O1023" s="55"/>
      <c r="P1023" s="55"/>
      <c r="Q1023" s="55"/>
      <c r="R1023" s="55"/>
      <c r="S1023" s="55"/>
      <c r="T1023" s="55"/>
      <c r="U1023" s="56"/>
      <c r="V1023" s="57"/>
      <c r="W1023" s="57">
        <f>W1021+V1022</f>
        <v>0</v>
      </c>
      <c r="X1023" s="58"/>
      <c r="Y1023" s="57"/>
      <c r="Z1023" s="57">
        <f>Z1021+Y1022</f>
        <v>0</v>
      </c>
      <c r="AA1023" s="59"/>
      <c r="AB1023" s="60">
        <f>IF(AA1022=AA1020,AB1021+Y1022,Y1022)</f>
        <v>0</v>
      </c>
      <c r="AC1023" s="57" t="str">
        <f>IF(AA1022=AA1024,"",AB1023)</f>
        <v/>
      </c>
    </row>
    <row r="1024" spans="1:29" ht="12.95" customHeight="1">
      <c r="A1024" s="65"/>
      <c r="B1024" s="52"/>
      <c r="C1024" s="53"/>
      <c r="D1024" s="81"/>
      <c r="E1024" s="54"/>
      <c r="F1024" s="53"/>
      <c r="G1024" s="81"/>
      <c r="H1024" s="54"/>
      <c r="I1024" s="55"/>
      <c r="J1024" s="55"/>
      <c r="K1024" s="55"/>
      <c r="L1024" s="55"/>
      <c r="M1024" s="55"/>
      <c r="N1024" s="55"/>
      <c r="O1024" s="55">
        <f>I1025-I1023</f>
        <v>0</v>
      </c>
      <c r="P1024" s="55">
        <f>L1025-L1023</f>
        <v>0</v>
      </c>
      <c r="Q1024" s="55">
        <f>M1025-M1023</f>
        <v>0</v>
      </c>
      <c r="R1024" s="55">
        <f>IF(ABS(N1025-N1023)&gt;180*60,ABS(N1025-N1023)-360*60,N1025-N1023)</f>
        <v>0</v>
      </c>
      <c r="S1024" s="55">
        <f>IF(P1024=0,PI()/2,ATAN(R1024/P1024))</f>
        <v>1.5707963267948966</v>
      </c>
      <c r="T1024" s="55">
        <f>IF(O1024=0,ABS(R1024*COS((J1023+J1025)/2)),ABS(Q1024/COS(S1024)))</f>
        <v>0</v>
      </c>
      <c r="U1024" s="66">
        <f>IF(O1024+0.0000001&lt;0,S1024*180/PI()+180,(IF(R1024+0.0000001&lt;0,S1024*180/PI()+360,S1024*180/PI())))</f>
        <v>90</v>
      </c>
      <c r="V1024" s="57">
        <f>T1024*1.85532</f>
        <v>0</v>
      </c>
      <c r="W1024" s="57"/>
      <c r="X1024" s="67"/>
      <c r="Y1024" s="57">
        <f>V1024*(1+X1024/100)</f>
        <v>0</v>
      </c>
      <c r="Z1024" s="57"/>
      <c r="AA1024" s="56" t="s">
        <v>54</v>
      </c>
      <c r="AB1024" s="60"/>
      <c r="AC1024" s="57"/>
    </row>
    <row r="1025" spans="1:29" ht="12.95" customHeight="1">
      <c r="A1025" s="51">
        <f t="shared" si="13"/>
        <v>510</v>
      </c>
      <c r="B1025" s="52" t="s">
        <v>55</v>
      </c>
      <c r="C1025" s="53"/>
      <c r="D1025" s="81"/>
      <c r="E1025" s="54"/>
      <c r="F1025" s="53"/>
      <c r="G1025" s="81"/>
      <c r="H1025" s="54"/>
      <c r="I1025" s="55">
        <f>IF(OR(C1025&lt;0,D1025&lt;0),C1025-ABS(D1025)/60,C1025+ABS(D1025)/60)</f>
        <v>0</v>
      </c>
      <c r="J1025" s="55">
        <f>I1025*PI()/180</f>
        <v>0</v>
      </c>
      <c r="K1025" s="55">
        <f>SIN(J1025)</f>
        <v>0</v>
      </c>
      <c r="L1025" s="55">
        <f>3437.747*(LN(TAN(PI()/4+J1025/2))-EE*K1025-(EE^2)*(K1025^3)/3)</f>
        <v>-3.8166658722360578E-13</v>
      </c>
      <c r="M1025" s="55">
        <f>AA*(1-1/4*EE-3/64*EE^2-5/256*EE^3)*J1025-AA*(3/8*EE+3/32*EE^2+45/1024*EE^3)*SIN(2*J1025)+AA*(15/256*EE^2+45/1024*EE^3)*SIN(4*J1025)</f>
        <v>0</v>
      </c>
      <c r="N1025" s="55">
        <f>IF(OR(F1025&lt;0,G1025&lt;0),60*F1025-ABS(G1025),60*F1025+ABS(G1025))</f>
        <v>0</v>
      </c>
      <c r="O1025" s="55"/>
      <c r="P1025" s="55"/>
      <c r="Q1025" s="55"/>
      <c r="R1025" s="55"/>
      <c r="S1025" s="55"/>
      <c r="T1025" s="55"/>
      <c r="U1025" s="56"/>
      <c r="V1025" s="57"/>
      <c r="W1025" s="57">
        <f>W1023+V1024</f>
        <v>0</v>
      </c>
      <c r="X1025" s="58"/>
      <c r="Y1025" s="57"/>
      <c r="Z1025" s="57">
        <f>Z1023+Y1024</f>
        <v>0</v>
      </c>
      <c r="AA1025" s="59"/>
      <c r="AB1025" s="60">
        <f>IF(AA1024=AA1022,AB1023+Y1024,Y1024)</f>
        <v>0</v>
      </c>
      <c r="AC1025" s="57" t="str">
        <f>IF(AA1024=AA1026,"",AB1025)</f>
        <v/>
      </c>
    </row>
    <row r="1026" spans="1:29" ht="12.95" customHeight="1">
      <c r="A1026" s="65"/>
      <c r="B1026" s="52"/>
      <c r="C1026" s="53"/>
      <c r="D1026" s="81"/>
      <c r="E1026" s="54"/>
      <c r="F1026" s="53"/>
      <c r="G1026" s="81"/>
      <c r="H1026" s="54"/>
      <c r="I1026" s="55"/>
      <c r="J1026" s="55"/>
      <c r="K1026" s="55"/>
      <c r="L1026" s="55"/>
      <c r="M1026" s="55"/>
      <c r="N1026" s="55"/>
      <c r="O1026" s="55">
        <f>I1027-I1025</f>
        <v>0</v>
      </c>
      <c r="P1026" s="55">
        <f>L1027-L1025</f>
        <v>0</v>
      </c>
      <c r="Q1026" s="55">
        <f>M1027-M1025</f>
        <v>0</v>
      </c>
      <c r="R1026" s="55">
        <f>IF(ABS(N1027-N1025)&gt;180*60,ABS(N1027-N1025)-360*60,N1027-N1025)</f>
        <v>0</v>
      </c>
      <c r="S1026" s="55">
        <f>IF(P1026=0,PI()/2,ATAN(R1026/P1026))</f>
        <v>1.5707963267948966</v>
      </c>
      <c r="T1026" s="55">
        <f>IF(O1026=0,ABS(R1026*COS((J1025+J1027)/2)),ABS(Q1026/COS(S1026)))</f>
        <v>0</v>
      </c>
      <c r="U1026" s="66">
        <f>IF(O1026+0.0000001&lt;0,S1026*180/PI()+180,(IF(R1026+0.0000001&lt;0,S1026*180/PI()+360,S1026*180/PI())))</f>
        <v>90</v>
      </c>
      <c r="V1026" s="57">
        <f>T1026*1.85532</f>
        <v>0</v>
      </c>
      <c r="W1026" s="57"/>
      <c r="X1026" s="67"/>
      <c r="Y1026" s="57">
        <f>V1026*(1+X1026/100)</f>
        <v>0</v>
      </c>
      <c r="Z1026" s="57"/>
      <c r="AA1026" s="56" t="s">
        <v>54</v>
      </c>
      <c r="AB1026" s="60"/>
      <c r="AC1026" s="57"/>
    </row>
    <row r="1027" spans="1:29" ht="12.95" customHeight="1">
      <c r="A1027" s="51">
        <f t="shared" si="13"/>
        <v>511</v>
      </c>
      <c r="B1027" s="52" t="s">
        <v>55</v>
      </c>
      <c r="C1027" s="53"/>
      <c r="D1027" s="81"/>
      <c r="E1027" s="54"/>
      <c r="F1027" s="53"/>
      <c r="G1027" s="81"/>
      <c r="H1027" s="54"/>
      <c r="I1027" s="55">
        <f>IF(OR(C1027&lt;0,D1027&lt;0),C1027-ABS(D1027)/60,C1027+ABS(D1027)/60)</f>
        <v>0</v>
      </c>
      <c r="J1027" s="55">
        <f>I1027*PI()/180</f>
        <v>0</v>
      </c>
      <c r="K1027" s="55">
        <f>SIN(J1027)</f>
        <v>0</v>
      </c>
      <c r="L1027" s="55">
        <f>3437.747*(LN(TAN(PI()/4+J1027/2))-EE*K1027-(EE^2)*(K1027^3)/3)</f>
        <v>-3.8166658722360578E-13</v>
      </c>
      <c r="M1027" s="55">
        <f>AA*(1-1/4*EE-3/64*EE^2-5/256*EE^3)*J1027-AA*(3/8*EE+3/32*EE^2+45/1024*EE^3)*SIN(2*J1027)+AA*(15/256*EE^2+45/1024*EE^3)*SIN(4*J1027)</f>
        <v>0</v>
      </c>
      <c r="N1027" s="55">
        <f>IF(OR(F1027&lt;0,G1027&lt;0),60*F1027-ABS(G1027),60*F1027+ABS(G1027))</f>
        <v>0</v>
      </c>
      <c r="O1027" s="55"/>
      <c r="P1027" s="55"/>
      <c r="Q1027" s="55"/>
      <c r="R1027" s="55"/>
      <c r="S1027" s="55"/>
      <c r="T1027" s="55"/>
      <c r="U1027" s="56"/>
      <c r="V1027" s="57"/>
      <c r="W1027" s="57">
        <f>W1025+V1026</f>
        <v>0</v>
      </c>
      <c r="X1027" s="58"/>
      <c r="Y1027" s="57"/>
      <c r="Z1027" s="57">
        <f>Z1025+Y1026</f>
        <v>0</v>
      </c>
      <c r="AA1027" s="59"/>
      <c r="AB1027" s="60">
        <f>IF(AA1026=AA1024,AB1025+Y1026,Y1026)</f>
        <v>0</v>
      </c>
      <c r="AC1027" s="57" t="str">
        <f>IF(AA1026=AA1028,"",AB1027)</f>
        <v/>
      </c>
    </row>
    <row r="1028" spans="1:29" ht="12.95" customHeight="1">
      <c r="A1028" s="65"/>
      <c r="B1028" s="52"/>
      <c r="C1028" s="53"/>
      <c r="D1028" s="81"/>
      <c r="E1028" s="54"/>
      <c r="F1028" s="53"/>
      <c r="G1028" s="81"/>
      <c r="H1028" s="54"/>
      <c r="I1028" s="55"/>
      <c r="J1028" s="55"/>
      <c r="K1028" s="55"/>
      <c r="L1028" s="55"/>
      <c r="M1028" s="55"/>
      <c r="N1028" s="55"/>
      <c r="O1028" s="55">
        <f>I1029-I1027</f>
        <v>0</v>
      </c>
      <c r="P1028" s="55">
        <f>L1029-L1027</f>
        <v>0</v>
      </c>
      <c r="Q1028" s="55">
        <f>M1029-M1027</f>
        <v>0</v>
      </c>
      <c r="R1028" s="55">
        <f>IF(ABS(N1029-N1027)&gt;180*60,ABS(N1029-N1027)-360*60,N1029-N1027)</f>
        <v>0</v>
      </c>
      <c r="S1028" s="55">
        <f>IF(P1028=0,PI()/2,ATAN(R1028/P1028))</f>
        <v>1.5707963267948966</v>
      </c>
      <c r="T1028" s="55">
        <f>IF(O1028=0,ABS(R1028*COS((J1027+J1029)/2)),ABS(Q1028/COS(S1028)))</f>
        <v>0</v>
      </c>
      <c r="U1028" s="66">
        <f>IF(O1028+0.0000001&lt;0,S1028*180/PI()+180,(IF(R1028+0.0000001&lt;0,S1028*180/PI()+360,S1028*180/PI())))</f>
        <v>90</v>
      </c>
      <c r="V1028" s="57">
        <f>T1028*1.85532</f>
        <v>0</v>
      </c>
      <c r="W1028" s="57"/>
      <c r="X1028" s="67"/>
      <c r="Y1028" s="57">
        <f>V1028*(1+X1028/100)</f>
        <v>0</v>
      </c>
      <c r="Z1028" s="57"/>
      <c r="AA1028" s="56" t="s">
        <v>54</v>
      </c>
      <c r="AB1028" s="60"/>
      <c r="AC1028" s="57"/>
    </row>
    <row r="1029" spans="1:29" ht="12.95" customHeight="1">
      <c r="A1029" s="51">
        <f t="shared" si="13"/>
        <v>512</v>
      </c>
      <c r="B1029" s="52" t="s">
        <v>55</v>
      </c>
      <c r="C1029" s="53"/>
      <c r="D1029" s="81"/>
      <c r="E1029" s="54"/>
      <c r="F1029" s="53"/>
      <c r="G1029" s="81"/>
      <c r="H1029" s="54"/>
      <c r="I1029" s="55">
        <f>IF(OR(C1029&lt;0,D1029&lt;0),C1029-ABS(D1029)/60,C1029+ABS(D1029)/60)</f>
        <v>0</v>
      </c>
      <c r="J1029" s="55">
        <f>I1029*PI()/180</f>
        <v>0</v>
      </c>
      <c r="K1029" s="55">
        <f>SIN(J1029)</f>
        <v>0</v>
      </c>
      <c r="L1029" s="55">
        <f>3437.747*(LN(TAN(PI()/4+J1029/2))-EE*K1029-(EE^2)*(K1029^3)/3)</f>
        <v>-3.8166658722360578E-13</v>
      </c>
      <c r="M1029" s="55">
        <f>AA*(1-1/4*EE-3/64*EE^2-5/256*EE^3)*J1029-AA*(3/8*EE+3/32*EE^2+45/1024*EE^3)*SIN(2*J1029)+AA*(15/256*EE^2+45/1024*EE^3)*SIN(4*J1029)</f>
        <v>0</v>
      </c>
      <c r="N1029" s="55">
        <f>IF(OR(F1029&lt;0,G1029&lt;0),60*F1029-ABS(G1029),60*F1029+ABS(G1029))</f>
        <v>0</v>
      </c>
      <c r="O1029" s="55"/>
      <c r="P1029" s="55"/>
      <c r="Q1029" s="55"/>
      <c r="R1029" s="55"/>
      <c r="S1029" s="55"/>
      <c r="T1029" s="55"/>
      <c r="U1029" s="56"/>
      <c r="V1029" s="57"/>
      <c r="W1029" s="57">
        <f>W1027+V1028</f>
        <v>0</v>
      </c>
      <c r="X1029" s="58"/>
      <c r="Y1029" s="57"/>
      <c r="Z1029" s="57">
        <f>Z1027+Y1028</f>
        <v>0</v>
      </c>
      <c r="AA1029" s="59"/>
      <c r="AB1029" s="60">
        <f>IF(AA1028=AA1026,AB1027+Y1028,Y1028)</f>
        <v>0</v>
      </c>
      <c r="AC1029" s="57" t="str">
        <f>IF(AA1028=AA1030,"",AB1029)</f>
        <v/>
      </c>
    </row>
    <row r="1030" spans="1:29" ht="12.95" customHeight="1">
      <c r="A1030" s="65"/>
      <c r="B1030" s="52"/>
      <c r="C1030" s="53"/>
      <c r="D1030" s="81"/>
      <c r="E1030" s="54"/>
      <c r="F1030" s="53"/>
      <c r="G1030" s="81"/>
      <c r="H1030" s="54"/>
      <c r="I1030" s="55"/>
      <c r="J1030" s="55"/>
      <c r="K1030" s="55"/>
      <c r="L1030" s="55"/>
      <c r="M1030" s="55"/>
      <c r="N1030" s="55"/>
      <c r="O1030" s="55">
        <f>I1031-I1029</f>
        <v>0</v>
      </c>
      <c r="P1030" s="55">
        <f>L1031-L1029</f>
        <v>0</v>
      </c>
      <c r="Q1030" s="55">
        <f>M1031-M1029</f>
        <v>0</v>
      </c>
      <c r="R1030" s="55">
        <f>IF(ABS(N1031-N1029)&gt;180*60,ABS(N1031-N1029)-360*60,N1031-N1029)</f>
        <v>0</v>
      </c>
      <c r="S1030" s="55">
        <f>IF(P1030=0,PI()/2,ATAN(R1030/P1030))</f>
        <v>1.5707963267948966</v>
      </c>
      <c r="T1030" s="55">
        <f>IF(O1030=0,ABS(R1030*COS((J1029+J1031)/2)),ABS(Q1030/COS(S1030)))</f>
        <v>0</v>
      </c>
      <c r="U1030" s="66">
        <f>IF(O1030+0.0000001&lt;0,S1030*180/PI()+180,(IF(R1030+0.0000001&lt;0,S1030*180/PI()+360,S1030*180/PI())))</f>
        <v>90</v>
      </c>
      <c r="V1030" s="57">
        <f>T1030*1.85532</f>
        <v>0</v>
      </c>
      <c r="W1030" s="57"/>
      <c r="X1030" s="67"/>
      <c r="Y1030" s="57">
        <f>V1030*(1+X1030/100)</f>
        <v>0</v>
      </c>
      <c r="Z1030" s="57"/>
      <c r="AA1030" s="56" t="s">
        <v>54</v>
      </c>
      <c r="AB1030" s="60"/>
      <c r="AC1030" s="57"/>
    </row>
    <row r="1031" spans="1:29" ht="12.95" customHeight="1">
      <c r="A1031" s="51">
        <f t="shared" si="13"/>
        <v>513</v>
      </c>
      <c r="B1031" s="52" t="s">
        <v>55</v>
      </c>
      <c r="C1031" s="53"/>
      <c r="D1031" s="81"/>
      <c r="E1031" s="54"/>
      <c r="F1031" s="53"/>
      <c r="G1031" s="81"/>
      <c r="H1031" s="54"/>
      <c r="I1031" s="55">
        <f>IF(OR(C1031&lt;0,D1031&lt;0),C1031-ABS(D1031)/60,C1031+ABS(D1031)/60)</f>
        <v>0</v>
      </c>
      <c r="J1031" s="55">
        <f>I1031*PI()/180</f>
        <v>0</v>
      </c>
      <c r="K1031" s="55">
        <f>SIN(J1031)</f>
        <v>0</v>
      </c>
      <c r="L1031" s="55">
        <f>3437.747*(LN(TAN(PI()/4+J1031/2))-EE*K1031-(EE^2)*(K1031^3)/3)</f>
        <v>-3.8166658722360578E-13</v>
      </c>
      <c r="M1031" s="55">
        <f>AA*(1-1/4*EE-3/64*EE^2-5/256*EE^3)*J1031-AA*(3/8*EE+3/32*EE^2+45/1024*EE^3)*SIN(2*J1031)+AA*(15/256*EE^2+45/1024*EE^3)*SIN(4*J1031)</f>
        <v>0</v>
      </c>
      <c r="N1031" s="55">
        <f>IF(OR(F1031&lt;0,G1031&lt;0),60*F1031-ABS(G1031),60*F1031+ABS(G1031))</f>
        <v>0</v>
      </c>
      <c r="O1031" s="55"/>
      <c r="P1031" s="55"/>
      <c r="Q1031" s="55"/>
      <c r="R1031" s="55"/>
      <c r="S1031" s="55"/>
      <c r="T1031" s="55"/>
      <c r="U1031" s="56"/>
      <c r="V1031" s="57"/>
      <c r="W1031" s="57">
        <f>W1029+V1030</f>
        <v>0</v>
      </c>
      <c r="X1031" s="58"/>
      <c r="Y1031" s="57"/>
      <c r="Z1031" s="57">
        <f>Z1029+Y1030</f>
        <v>0</v>
      </c>
      <c r="AA1031" s="59"/>
      <c r="AB1031" s="60">
        <f>IF(AA1030=AA1028,AB1029+Y1030,Y1030)</f>
        <v>0</v>
      </c>
      <c r="AC1031" s="57" t="str">
        <f>IF(AA1030=AA1032,"",AB1031)</f>
        <v/>
      </c>
    </row>
    <row r="1032" spans="1:29" ht="12.95" customHeight="1">
      <c r="A1032" s="65"/>
      <c r="B1032" s="52"/>
      <c r="C1032" s="53"/>
      <c r="D1032" s="81"/>
      <c r="E1032" s="54"/>
      <c r="F1032" s="53"/>
      <c r="G1032" s="81"/>
      <c r="H1032" s="54"/>
      <c r="I1032" s="55"/>
      <c r="J1032" s="55"/>
      <c r="K1032" s="55"/>
      <c r="L1032" s="55"/>
      <c r="M1032" s="55"/>
      <c r="N1032" s="55"/>
      <c r="O1032" s="55">
        <f>I1033-I1031</f>
        <v>0</v>
      </c>
      <c r="P1032" s="55">
        <f>L1033-L1031</f>
        <v>0</v>
      </c>
      <c r="Q1032" s="55">
        <f>M1033-M1031</f>
        <v>0</v>
      </c>
      <c r="R1032" s="55">
        <f>IF(ABS(N1033-N1031)&gt;180*60,ABS(N1033-N1031)-360*60,N1033-N1031)</f>
        <v>0</v>
      </c>
      <c r="S1032" s="55">
        <f>IF(P1032=0,PI()/2,ATAN(R1032/P1032))</f>
        <v>1.5707963267948966</v>
      </c>
      <c r="T1032" s="55">
        <f>IF(O1032=0,ABS(R1032*COS((J1031+J1033)/2)),ABS(Q1032/COS(S1032)))</f>
        <v>0</v>
      </c>
      <c r="U1032" s="66">
        <f>IF(O1032+0.0000001&lt;0,S1032*180/PI()+180,(IF(R1032+0.0000001&lt;0,S1032*180/PI()+360,S1032*180/PI())))</f>
        <v>90</v>
      </c>
      <c r="V1032" s="57">
        <f>T1032*1.85532</f>
        <v>0</v>
      </c>
      <c r="W1032" s="57"/>
      <c r="X1032" s="67"/>
      <c r="Y1032" s="57">
        <f>V1032*(1+X1032/100)</f>
        <v>0</v>
      </c>
      <c r="Z1032" s="57"/>
      <c r="AA1032" s="56" t="s">
        <v>54</v>
      </c>
      <c r="AB1032" s="60"/>
      <c r="AC1032" s="57"/>
    </row>
    <row r="1033" spans="1:29" ht="12.95" customHeight="1">
      <c r="A1033" s="51">
        <f t="shared" si="13"/>
        <v>514</v>
      </c>
      <c r="B1033" s="52" t="s">
        <v>55</v>
      </c>
      <c r="C1033" s="53"/>
      <c r="D1033" s="81"/>
      <c r="E1033" s="54"/>
      <c r="F1033" s="53"/>
      <c r="G1033" s="81"/>
      <c r="H1033" s="54"/>
      <c r="I1033" s="55">
        <f>IF(OR(C1033&lt;0,D1033&lt;0),C1033-ABS(D1033)/60,C1033+ABS(D1033)/60)</f>
        <v>0</v>
      </c>
      <c r="J1033" s="55">
        <f>I1033*PI()/180</f>
        <v>0</v>
      </c>
      <c r="K1033" s="55">
        <f>SIN(J1033)</f>
        <v>0</v>
      </c>
      <c r="L1033" s="55">
        <f>3437.747*(LN(TAN(PI()/4+J1033/2))-EE*K1033-(EE^2)*(K1033^3)/3)</f>
        <v>-3.8166658722360578E-13</v>
      </c>
      <c r="M1033" s="55">
        <f>AA*(1-1/4*EE-3/64*EE^2-5/256*EE^3)*J1033-AA*(3/8*EE+3/32*EE^2+45/1024*EE^3)*SIN(2*J1033)+AA*(15/256*EE^2+45/1024*EE^3)*SIN(4*J1033)</f>
        <v>0</v>
      </c>
      <c r="N1033" s="55">
        <f>IF(OR(F1033&lt;0,G1033&lt;0),60*F1033-ABS(G1033),60*F1033+ABS(G1033))</f>
        <v>0</v>
      </c>
      <c r="O1033" s="55"/>
      <c r="P1033" s="55"/>
      <c r="Q1033" s="55"/>
      <c r="R1033" s="55"/>
      <c r="S1033" s="55"/>
      <c r="T1033" s="55"/>
      <c r="U1033" s="56"/>
      <c r="V1033" s="57"/>
      <c r="W1033" s="57">
        <f>W1031+V1032</f>
        <v>0</v>
      </c>
      <c r="X1033" s="58"/>
      <c r="Y1033" s="57"/>
      <c r="Z1033" s="57">
        <f>Z1031+Y1032</f>
        <v>0</v>
      </c>
      <c r="AA1033" s="59"/>
      <c r="AB1033" s="60">
        <f>IF(AA1032=AA1030,AB1031+Y1032,Y1032)</f>
        <v>0</v>
      </c>
      <c r="AC1033" s="57" t="str">
        <f>IF(AA1032=AA1034,"",AB1033)</f>
        <v/>
      </c>
    </row>
    <row r="1034" spans="1:29" ht="12.95" customHeight="1">
      <c r="A1034" s="65"/>
      <c r="B1034" s="52"/>
      <c r="C1034" s="53"/>
      <c r="D1034" s="81"/>
      <c r="E1034" s="54"/>
      <c r="F1034" s="53"/>
      <c r="G1034" s="81"/>
      <c r="H1034" s="54"/>
      <c r="I1034" s="55"/>
      <c r="J1034" s="55"/>
      <c r="K1034" s="55"/>
      <c r="L1034" s="55"/>
      <c r="M1034" s="55"/>
      <c r="N1034" s="55"/>
      <c r="O1034" s="55">
        <f>I1035-I1033</f>
        <v>0</v>
      </c>
      <c r="P1034" s="55">
        <f>L1035-L1033</f>
        <v>0</v>
      </c>
      <c r="Q1034" s="55">
        <f>M1035-M1033</f>
        <v>0</v>
      </c>
      <c r="R1034" s="55">
        <f>IF(ABS(N1035-N1033)&gt;180*60,ABS(N1035-N1033)-360*60,N1035-N1033)</f>
        <v>0</v>
      </c>
      <c r="S1034" s="55">
        <f>IF(P1034=0,PI()/2,ATAN(R1034/P1034))</f>
        <v>1.5707963267948966</v>
      </c>
      <c r="T1034" s="55">
        <f>IF(O1034=0,ABS(R1034*COS((J1033+J1035)/2)),ABS(Q1034/COS(S1034)))</f>
        <v>0</v>
      </c>
      <c r="U1034" s="66">
        <f>IF(O1034+0.0000001&lt;0,S1034*180/PI()+180,(IF(R1034+0.0000001&lt;0,S1034*180/PI()+360,S1034*180/PI())))</f>
        <v>90</v>
      </c>
      <c r="V1034" s="57">
        <f>T1034*1.85532</f>
        <v>0</v>
      </c>
      <c r="W1034" s="57"/>
      <c r="X1034" s="67"/>
      <c r="Y1034" s="57">
        <f>V1034*(1+X1034/100)</f>
        <v>0</v>
      </c>
      <c r="Z1034" s="57"/>
      <c r="AA1034" s="56" t="s">
        <v>54</v>
      </c>
      <c r="AB1034" s="60"/>
      <c r="AC1034" s="57"/>
    </row>
    <row r="1035" spans="1:29" ht="12.95" customHeight="1">
      <c r="A1035" s="51">
        <f t="shared" si="13"/>
        <v>515</v>
      </c>
      <c r="B1035" s="52" t="s">
        <v>55</v>
      </c>
      <c r="C1035" s="53"/>
      <c r="D1035" s="81"/>
      <c r="E1035" s="54"/>
      <c r="F1035" s="53"/>
      <c r="G1035" s="81"/>
      <c r="H1035" s="54"/>
      <c r="I1035" s="55">
        <f>IF(OR(C1035&lt;0,D1035&lt;0),C1035-ABS(D1035)/60,C1035+ABS(D1035)/60)</f>
        <v>0</v>
      </c>
      <c r="J1035" s="55">
        <f>I1035*PI()/180</f>
        <v>0</v>
      </c>
      <c r="K1035" s="55">
        <f>SIN(J1035)</f>
        <v>0</v>
      </c>
      <c r="L1035" s="55">
        <f>3437.747*(LN(TAN(PI()/4+J1035/2))-EE*K1035-(EE^2)*(K1035^3)/3)</f>
        <v>-3.8166658722360578E-13</v>
      </c>
      <c r="M1035" s="55">
        <f>AA*(1-1/4*EE-3/64*EE^2-5/256*EE^3)*J1035-AA*(3/8*EE+3/32*EE^2+45/1024*EE^3)*SIN(2*J1035)+AA*(15/256*EE^2+45/1024*EE^3)*SIN(4*J1035)</f>
        <v>0</v>
      </c>
      <c r="N1035" s="55">
        <f>IF(OR(F1035&lt;0,G1035&lt;0),60*F1035-ABS(G1035),60*F1035+ABS(G1035))</f>
        <v>0</v>
      </c>
      <c r="O1035" s="55"/>
      <c r="P1035" s="55"/>
      <c r="Q1035" s="55"/>
      <c r="R1035" s="55"/>
      <c r="S1035" s="55"/>
      <c r="T1035" s="55"/>
      <c r="U1035" s="56"/>
      <c r="V1035" s="57"/>
      <c r="W1035" s="57">
        <f>W1033+V1034</f>
        <v>0</v>
      </c>
      <c r="X1035" s="58"/>
      <c r="Y1035" s="57"/>
      <c r="Z1035" s="57">
        <f>Z1033+Y1034</f>
        <v>0</v>
      </c>
      <c r="AA1035" s="59"/>
      <c r="AB1035" s="60">
        <f>IF(AA1034=AA1032,AB1033+Y1034,Y1034)</f>
        <v>0</v>
      </c>
      <c r="AC1035" s="57" t="str">
        <f>IF(AA1034=AA1036,"",AB1035)</f>
        <v/>
      </c>
    </row>
    <row r="1036" spans="1:29" ht="12.95" customHeight="1">
      <c r="A1036" s="65"/>
      <c r="B1036" s="52"/>
      <c r="C1036" s="53"/>
      <c r="D1036" s="81"/>
      <c r="E1036" s="54"/>
      <c r="F1036" s="53"/>
      <c r="G1036" s="81"/>
      <c r="H1036" s="54"/>
      <c r="I1036" s="55"/>
      <c r="J1036" s="55"/>
      <c r="K1036" s="55"/>
      <c r="L1036" s="55"/>
      <c r="M1036" s="55"/>
      <c r="N1036" s="55"/>
      <c r="O1036" s="55">
        <f>I1037-I1035</f>
        <v>0</v>
      </c>
      <c r="P1036" s="55">
        <f>L1037-L1035</f>
        <v>0</v>
      </c>
      <c r="Q1036" s="55">
        <f>M1037-M1035</f>
        <v>0</v>
      </c>
      <c r="R1036" s="55">
        <f>IF(ABS(N1037-N1035)&gt;180*60,ABS(N1037-N1035)-360*60,N1037-N1035)</f>
        <v>0</v>
      </c>
      <c r="S1036" s="55">
        <f>IF(P1036=0,PI()/2,ATAN(R1036/P1036))</f>
        <v>1.5707963267948966</v>
      </c>
      <c r="T1036" s="55">
        <f>IF(O1036=0,ABS(R1036*COS((J1035+J1037)/2)),ABS(Q1036/COS(S1036)))</f>
        <v>0</v>
      </c>
      <c r="U1036" s="66">
        <f>IF(O1036+0.0000001&lt;0,S1036*180/PI()+180,(IF(R1036+0.0000001&lt;0,S1036*180/PI()+360,S1036*180/PI())))</f>
        <v>90</v>
      </c>
      <c r="V1036" s="57">
        <f>T1036*1.85532</f>
        <v>0</v>
      </c>
      <c r="W1036" s="57"/>
      <c r="X1036" s="67"/>
      <c r="Y1036" s="57">
        <f>V1036*(1+X1036/100)</f>
        <v>0</v>
      </c>
      <c r="Z1036" s="57"/>
      <c r="AA1036" s="56" t="s">
        <v>54</v>
      </c>
      <c r="AB1036" s="60"/>
      <c r="AC1036" s="57"/>
    </row>
    <row r="1037" spans="1:29" ht="12.95" customHeight="1">
      <c r="A1037" s="51">
        <f t="shared" si="13"/>
        <v>516</v>
      </c>
      <c r="B1037" s="52" t="s">
        <v>55</v>
      </c>
      <c r="C1037" s="53"/>
      <c r="D1037" s="81"/>
      <c r="E1037" s="54"/>
      <c r="F1037" s="53"/>
      <c r="G1037" s="81"/>
      <c r="H1037" s="54"/>
      <c r="I1037" s="55">
        <f>IF(OR(C1037&lt;0,D1037&lt;0),C1037-ABS(D1037)/60,C1037+ABS(D1037)/60)</f>
        <v>0</v>
      </c>
      <c r="J1037" s="55">
        <f>I1037*PI()/180</f>
        <v>0</v>
      </c>
      <c r="K1037" s="55">
        <f>SIN(J1037)</f>
        <v>0</v>
      </c>
      <c r="L1037" s="55">
        <f>3437.747*(LN(TAN(PI()/4+J1037/2))-EE*K1037-(EE^2)*(K1037^3)/3)</f>
        <v>-3.8166658722360578E-13</v>
      </c>
      <c r="M1037" s="55">
        <f>AA*(1-1/4*EE-3/64*EE^2-5/256*EE^3)*J1037-AA*(3/8*EE+3/32*EE^2+45/1024*EE^3)*SIN(2*J1037)+AA*(15/256*EE^2+45/1024*EE^3)*SIN(4*J1037)</f>
        <v>0</v>
      </c>
      <c r="N1037" s="55">
        <f>IF(OR(F1037&lt;0,G1037&lt;0),60*F1037-ABS(G1037),60*F1037+ABS(G1037))</f>
        <v>0</v>
      </c>
      <c r="O1037" s="55"/>
      <c r="P1037" s="55"/>
      <c r="Q1037" s="55"/>
      <c r="R1037" s="55"/>
      <c r="S1037" s="55"/>
      <c r="T1037" s="55"/>
      <c r="U1037" s="56"/>
      <c r="V1037" s="57"/>
      <c r="W1037" s="57">
        <f>W1035+V1036</f>
        <v>0</v>
      </c>
      <c r="X1037" s="58"/>
      <c r="Y1037" s="57"/>
      <c r="Z1037" s="57">
        <f>Z1035+Y1036</f>
        <v>0</v>
      </c>
      <c r="AA1037" s="59"/>
      <c r="AB1037" s="60">
        <f>IF(AA1036=AA1034,AB1035+Y1036,Y1036)</f>
        <v>0</v>
      </c>
      <c r="AC1037" s="57" t="str">
        <f>IF(AA1036=AA1038,"",AB1037)</f>
        <v/>
      </c>
    </row>
    <row r="1038" spans="1:29" ht="12.95" customHeight="1">
      <c r="A1038" s="65"/>
      <c r="B1038" s="52"/>
      <c r="C1038" s="53"/>
      <c r="D1038" s="81"/>
      <c r="E1038" s="54"/>
      <c r="F1038" s="53"/>
      <c r="G1038" s="81"/>
      <c r="H1038" s="54"/>
      <c r="I1038" s="55"/>
      <c r="J1038" s="55"/>
      <c r="K1038" s="55"/>
      <c r="L1038" s="55"/>
      <c r="M1038" s="55"/>
      <c r="N1038" s="55"/>
      <c r="O1038" s="55">
        <f>I1039-I1037</f>
        <v>0</v>
      </c>
      <c r="P1038" s="55">
        <f>L1039-L1037</f>
        <v>0</v>
      </c>
      <c r="Q1038" s="55">
        <f>M1039-M1037</f>
        <v>0</v>
      </c>
      <c r="R1038" s="55">
        <f>IF(ABS(N1039-N1037)&gt;180*60,ABS(N1039-N1037)-360*60,N1039-N1037)</f>
        <v>0</v>
      </c>
      <c r="S1038" s="55">
        <f>IF(P1038=0,PI()/2,ATAN(R1038/P1038))</f>
        <v>1.5707963267948966</v>
      </c>
      <c r="T1038" s="55">
        <f>IF(O1038=0,ABS(R1038*COS((J1037+J1039)/2)),ABS(Q1038/COS(S1038)))</f>
        <v>0</v>
      </c>
      <c r="U1038" s="66">
        <f>IF(O1038+0.0000001&lt;0,S1038*180/PI()+180,(IF(R1038+0.0000001&lt;0,S1038*180/PI()+360,S1038*180/PI())))</f>
        <v>90</v>
      </c>
      <c r="V1038" s="57">
        <f>T1038*1.85532</f>
        <v>0</v>
      </c>
      <c r="W1038" s="57"/>
      <c r="X1038" s="67"/>
      <c r="Y1038" s="57">
        <f>V1038*(1+X1038/100)</f>
        <v>0</v>
      </c>
      <c r="Z1038" s="57"/>
      <c r="AA1038" s="56" t="s">
        <v>54</v>
      </c>
      <c r="AB1038" s="60"/>
      <c r="AC1038" s="57"/>
    </row>
    <row r="1039" spans="1:29" ht="12.95" customHeight="1">
      <c r="A1039" s="51">
        <f t="shared" si="13"/>
        <v>517</v>
      </c>
      <c r="B1039" s="52" t="s">
        <v>55</v>
      </c>
      <c r="C1039" s="53"/>
      <c r="D1039" s="81"/>
      <c r="E1039" s="54"/>
      <c r="F1039" s="53"/>
      <c r="G1039" s="81"/>
      <c r="H1039" s="54"/>
      <c r="I1039" s="55">
        <f>IF(OR(C1039&lt;0,D1039&lt;0),C1039-ABS(D1039)/60,C1039+ABS(D1039)/60)</f>
        <v>0</v>
      </c>
      <c r="J1039" s="55">
        <f>I1039*PI()/180</f>
        <v>0</v>
      </c>
      <c r="K1039" s="55">
        <f>SIN(J1039)</f>
        <v>0</v>
      </c>
      <c r="L1039" s="55">
        <f>3437.747*(LN(TAN(PI()/4+J1039/2))-EE*K1039-(EE^2)*(K1039^3)/3)</f>
        <v>-3.8166658722360578E-13</v>
      </c>
      <c r="M1039" s="55">
        <f>AA*(1-1/4*EE-3/64*EE^2-5/256*EE^3)*J1039-AA*(3/8*EE+3/32*EE^2+45/1024*EE^3)*SIN(2*J1039)+AA*(15/256*EE^2+45/1024*EE^3)*SIN(4*J1039)</f>
        <v>0</v>
      </c>
      <c r="N1039" s="55">
        <f>IF(OR(F1039&lt;0,G1039&lt;0),60*F1039-ABS(G1039),60*F1039+ABS(G1039))</f>
        <v>0</v>
      </c>
      <c r="O1039" s="55"/>
      <c r="P1039" s="55"/>
      <c r="Q1039" s="55"/>
      <c r="R1039" s="55"/>
      <c r="S1039" s="55"/>
      <c r="T1039" s="55"/>
      <c r="U1039" s="56"/>
      <c r="V1039" s="57"/>
      <c r="W1039" s="57">
        <f>W1037+V1038</f>
        <v>0</v>
      </c>
      <c r="X1039" s="58"/>
      <c r="Y1039" s="57"/>
      <c r="Z1039" s="57">
        <f>Z1037+Y1038</f>
        <v>0</v>
      </c>
      <c r="AA1039" s="59"/>
      <c r="AB1039" s="60">
        <f>IF(AA1038=AA1036,AB1037+Y1038,Y1038)</f>
        <v>0</v>
      </c>
      <c r="AC1039" s="57" t="str">
        <f>IF(AA1038=AA1040,"",AB1039)</f>
        <v/>
      </c>
    </row>
    <row r="1040" spans="1:29" ht="12.95" customHeight="1">
      <c r="A1040" s="65"/>
      <c r="B1040" s="52"/>
      <c r="C1040" s="53"/>
      <c r="D1040" s="81"/>
      <c r="E1040" s="54"/>
      <c r="F1040" s="53"/>
      <c r="G1040" s="81"/>
      <c r="H1040" s="54"/>
      <c r="I1040" s="55"/>
      <c r="J1040" s="55"/>
      <c r="K1040" s="55"/>
      <c r="L1040" s="55"/>
      <c r="M1040" s="55"/>
      <c r="N1040" s="55"/>
      <c r="O1040" s="55">
        <f>I1041-I1039</f>
        <v>0</v>
      </c>
      <c r="P1040" s="55">
        <f>L1041-L1039</f>
        <v>0</v>
      </c>
      <c r="Q1040" s="55">
        <f>M1041-M1039</f>
        <v>0</v>
      </c>
      <c r="R1040" s="55">
        <f>IF(ABS(N1041-N1039)&gt;180*60,ABS(N1041-N1039)-360*60,N1041-N1039)</f>
        <v>0</v>
      </c>
      <c r="S1040" s="55">
        <f>IF(P1040=0,PI()/2,ATAN(R1040/P1040))</f>
        <v>1.5707963267948966</v>
      </c>
      <c r="T1040" s="55">
        <f>IF(O1040=0,ABS(R1040*COS((J1039+J1041)/2)),ABS(Q1040/COS(S1040)))</f>
        <v>0</v>
      </c>
      <c r="U1040" s="66">
        <f>IF(O1040+0.0000001&lt;0,S1040*180/PI()+180,(IF(R1040+0.0000001&lt;0,S1040*180/PI()+360,S1040*180/PI())))</f>
        <v>90</v>
      </c>
      <c r="V1040" s="57">
        <f>T1040*1.85532</f>
        <v>0</v>
      </c>
      <c r="W1040" s="57"/>
      <c r="X1040" s="67"/>
      <c r="Y1040" s="57">
        <f>V1040*(1+X1040/100)</f>
        <v>0</v>
      </c>
      <c r="Z1040" s="57"/>
      <c r="AA1040" s="56" t="s">
        <v>54</v>
      </c>
      <c r="AB1040" s="60"/>
      <c r="AC1040" s="57"/>
    </row>
    <row r="1041" spans="1:29" ht="12.95" customHeight="1">
      <c r="A1041" s="51">
        <f t="shared" si="13"/>
        <v>518</v>
      </c>
      <c r="B1041" s="52" t="s">
        <v>55</v>
      </c>
      <c r="C1041" s="53"/>
      <c r="D1041" s="81"/>
      <c r="E1041" s="54"/>
      <c r="F1041" s="53"/>
      <c r="G1041" s="81"/>
      <c r="H1041" s="54"/>
      <c r="I1041" s="55">
        <f>IF(OR(C1041&lt;0,D1041&lt;0),C1041-ABS(D1041)/60,C1041+ABS(D1041)/60)</f>
        <v>0</v>
      </c>
      <c r="J1041" s="55">
        <f>I1041*PI()/180</f>
        <v>0</v>
      </c>
      <c r="K1041" s="55">
        <f>SIN(J1041)</f>
        <v>0</v>
      </c>
      <c r="L1041" s="55">
        <f>3437.747*(LN(TAN(PI()/4+J1041/2))-EE*K1041-(EE^2)*(K1041^3)/3)</f>
        <v>-3.8166658722360578E-13</v>
      </c>
      <c r="M1041" s="55">
        <f>AA*(1-1/4*EE-3/64*EE^2-5/256*EE^3)*J1041-AA*(3/8*EE+3/32*EE^2+45/1024*EE^3)*SIN(2*J1041)+AA*(15/256*EE^2+45/1024*EE^3)*SIN(4*J1041)</f>
        <v>0</v>
      </c>
      <c r="N1041" s="55">
        <f>IF(OR(F1041&lt;0,G1041&lt;0),60*F1041-ABS(G1041),60*F1041+ABS(G1041))</f>
        <v>0</v>
      </c>
      <c r="O1041" s="55"/>
      <c r="P1041" s="55"/>
      <c r="Q1041" s="55"/>
      <c r="R1041" s="55"/>
      <c r="S1041" s="55"/>
      <c r="T1041" s="55"/>
      <c r="U1041" s="56"/>
      <c r="V1041" s="57"/>
      <c r="W1041" s="57">
        <f>W1039+V1040</f>
        <v>0</v>
      </c>
      <c r="X1041" s="58"/>
      <c r="Y1041" s="57"/>
      <c r="Z1041" s="57">
        <f>Z1039+Y1040</f>
        <v>0</v>
      </c>
      <c r="AA1041" s="59"/>
      <c r="AB1041" s="60">
        <f>IF(AA1040=AA1038,AB1039+Y1040,Y1040)</f>
        <v>0</v>
      </c>
      <c r="AC1041" s="57" t="str">
        <f>IF(AA1040=AA1042,"",AB1041)</f>
        <v/>
      </c>
    </row>
    <row r="1042" spans="1:29" ht="12.95" customHeight="1">
      <c r="A1042" s="65"/>
      <c r="B1042" s="52"/>
      <c r="C1042" s="53"/>
      <c r="D1042" s="81"/>
      <c r="E1042" s="54"/>
      <c r="F1042" s="53"/>
      <c r="G1042" s="81"/>
      <c r="H1042" s="54"/>
      <c r="I1042" s="55"/>
      <c r="J1042" s="55"/>
      <c r="K1042" s="55"/>
      <c r="L1042" s="55"/>
      <c r="M1042" s="55"/>
      <c r="N1042" s="55"/>
      <c r="O1042" s="55">
        <f>I1043-I1041</f>
        <v>0</v>
      </c>
      <c r="P1042" s="55">
        <f>L1043-L1041</f>
        <v>0</v>
      </c>
      <c r="Q1042" s="55">
        <f>M1043-M1041</f>
        <v>0</v>
      </c>
      <c r="R1042" s="55">
        <f>IF(ABS(N1043-N1041)&gt;180*60,ABS(N1043-N1041)-360*60,N1043-N1041)</f>
        <v>0</v>
      </c>
      <c r="S1042" s="55">
        <f>IF(P1042=0,PI()/2,ATAN(R1042/P1042))</f>
        <v>1.5707963267948966</v>
      </c>
      <c r="T1042" s="55">
        <f>IF(O1042=0,ABS(R1042*COS((J1041+J1043)/2)),ABS(Q1042/COS(S1042)))</f>
        <v>0</v>
      </c>
      <c r="U1042" s="66">
        <f>IF(O1042+0.0000001&lt;0,S1042*180/PI()+180,(IF(R1042+0.0000001&lt;0,S1042*180/PI()+360,S1042*180/PI())))</f>
        <v>90</v>
      </c>
      <c r="V1042" s="57">
        <f>T1042*1.85532</f>
        <v>0</v>
      </c>
      <c r="W1042" s="57"/>
      <c r="X1042" s="67"/>
      <c r="Y1042" s="57">
        <f>V1042*(1+X1042/100)</f>
        <v>0</v>
      </c>
      <c r="Z1042" s="57"/>
      <c r="AA1042" s="56" t="s">
        <v>54</v>
      </c>
      <c r="AB1042" s="60"/>
      <c r="AC1042" s="57"/>
    </row>
    <row r="1043" spans="1:29" ht="12.95" customHeight="1">
      <c r="A1043" s="51">
        <f t="shared" si="13"/>
        <v>519</v>
      </c>
      <c r="B1043" s="52" t="s">
        <v>55</v>
      </c>
      <c r="C1043" s="53"/>
      <c r="D1043" s="81"/>
      <c r="E1043" s="54"/>
      <c r="F1043" s="53"/>
      <c r="G1043" s="81"/>
      <c r="H1043" s="54"/>
      <c r="I1043" s="55">
        <f>IF(OR(C1043&lt;0,D1043&lt;0),C1043-ABS(D1043)/60,C1043+ABS(D1043)/60)</f>
        <v>0</v>
      </c>
      <c r="J1043" s="55">
        <f>I1043*PI()/180</f>
        <v>0</v>
      </c>
      <c r="K1043" s="55">
        <f>SIN(J1043)</f>
        <v>0</v>
      </c>
      <c r="L1043" s="55">
        <f>3437.747*(LN(TAN(PI()/4+J1043/2))-EE*K1043-(EE^2)*(K1043^3)/3)</f>
        <v>-3.8166658722360578E-13</v>
      </c>
      <c r="M1043" s="55">
        <f>AA*(1-1/4*EE-3/64*EE^2-5/256*EE^3)*J1043-AA*(3/8*EE+3/32*EE^2+45/1024*EE^3)*SIN(2*J1043)+AA*(15/256*EE^2+45/1024*EE^3)*SIN(4*J1043)</f>
        <v>0</v>
      </c>
      <c r="N1043" s="55">
        <f>IF(OR(F1043&lt;0,G1043&lt;0),60*F1043-ABS(G1043),60*F1043+ABS(G1043))</f>
        <v>0</v>
      </c>
      <c r="O1043" s="55"/>
      <c r="P1043" s="55"/>
      <c r="Q1043" s="55"/>
      <c r="R1043" s="55"/>
      <c r="S1043" s="55"/>
      <c r="T1043" s="55"/>
      <c r="U1043" s="56"/>
      <c r="V1043" s="57"/>
      <c r="W1043" s="57">
        <f>W1041+V1042</f>
        <v>0</v>
      </c>
      <c r="X1043" s="58"/>
      <c r="Y1043" s="57"/>
      <c r="Z1043" s="57">
        <f>Z1041+Y1042</f>
        <v>0</v>
      </c>
      <c r="AA1043" s="59"/>
      <c r="AB1043" s="60">
        <f>IF(AA1042=AA1040,AB1041+Y1042,Y1042)</f>
        <v>0</v>
      </c>
      <c r="AC1043" s="57" t="str">
        <f>IF(AA1042=AA1044,"",AB1043)</f>
        <v/>
      </c>
    </row>
    <row r="1044" spans="1:29" ht="12.95" customHeight="1">
      <c r="A1044" s="65"/>
      <c r="B1044" s="52"/>
      <c r="C1044" s="53"/>
      <c r="D1044" s="81"/>
      <c r="E1044" s="54"/>
      <c r="F1044" s="53"/>
      <c r="G1044" s="81"/>
      <c r="H1044" s="54"/>
      <c r="I1044" s="55"/>
      <c r="J1044" s="55"/>
      <c r="K1044" s="55"/>
      <c r="L1044" s="55"/>
      <c r="M1044" s="55"/>
      <c r="N1044" s="55"/>
      <c r="O1044" s="55">
        <f>I1045-I1043</f>
        <v>0</v>
      </c>
      <c r="P1044" s="55">
        <f>L1045-L1043</f>
        <v>0</v>
      </c>
      <c r="Q1044" s="55">
        <f>M1045-M1043</f>
        <v>0</v>
      </c>
      <c r="R1044" s="55">
        <f>IF(ABS(N1045-N1043)&gt;180*60,ABS(N1045-N1043)-360*60,N1045-N1043)</f>
        <v>0</v>
      </c>
      <c r="S1044" s="55">
        <f>IF(P1044=0,PI()/2,ATAN(R1044/P1044))</f>
        <v>1.5707963267948966</v>
      </c>
      <c r="T1044" s="55">
        <f>IF(O1044=0,ABS(R1044*COS((J1043+J1045)/2)),ABS(Q1044/COS(S1044)))</f>
        <v>0</v>
      </c>
      <c r="U1044" s="66">
        <f>IF(O1044+0.0000001&lt;0,S1044*180/PI()+180,(IF(R1044+0.0000001&lt;0,S1044*180/PI()+360,S1044*180/PI())))</f>
        <v>90</v>
      </c>
      <c r="V1044" s="57">
        <f>T1044*1.85532</f>
        <v>0</v>
      </c>
      <c r="W1044" s="57"/>
      <c r="X1044" s="67"/>
      <c r="Y1044" s="57">
        <f>V1044*(1+X1044/100)</f>
        <v>0</v>
      </c>
      <c r="Z1044" s="57"/>
      <c r="AA1044" s="56" t="s">
        <v>54</v>
      </c>
      <c r="AB1044" s="60"/>
      <c r="AC1044" s="57"/>
    </row>
    <row r="1045" spans="1:29" ht="12.95" customHeight="1">
      <c r="A1045" s="51">
        <f t="shared" si="13"/>
        <v>520</v>
      </c>
      <c r="B1045" s="52" t="s">
        <v>55</v>
      </c>
      <c r="C1045" s="53"/>
      <c r="D1045" s="81"/>
      <c r="E1045" s="54"/>
      <c r="F1045" s="53"/>
      <c r="G1045" s="81"/>
      <c r="H1045" s="54"/>
      <c r="I1045" s="55">
        <f>IF(OR(C1045&lt;0,D1045&lt;0),C1045-ABS(D1045)/60,C1045+ABS(D1045)/60)</f>
        <v>0</v>
      </c>
      <c r="J1045" s="55">
        <f>I1045*PI()/180</f>
        <v>0</v>
      </c>
      <c r="K1045" s="55">
        <f>SIN(J1045)</f>
        <v>0</v>
      </c>
      <c r="L1045" s="55">
        <f>3437.747*(LN(TAN(PI()/4+J1045/2))-EE*K1045-(EE^2)*(K1045^3)/3)</f>
        <v>-3.8166658722360578E-13</v>
      </c>
      <c r="M1045" s="55">
        <f>AA*(1-1/4*EE-3/64*EE^2-5/256*EE^3)*J1045-AA*(3/8*EE+3/32*EE^2+45/1024*EE^3)*SIN(2*J1045)+AA*(15/256*EE^2+45/1024*EE^3)*SIN(4*J1045)</f>
        <v>0</v>
      </c>
      <c r="N1045" s="55">
        <f>IF(OR(F1045&lt;0,G1045&lt;0),60*F1045-ABS(G1045),60*F1045+ABS(G1045))</f>
        <v>0</v>
      </c>
      <c r="O1045" s="55"/>
      <c r="P1045" s="55"/>
      <c r="Q1045" s="55"/>
      <c r="R1045" s="55"/>
      <c r="S1045" s="55"/>
      <c r="T1045" s="55"/>
      <c r="U1045" s="56"/>
      <c r="V1045" s="57"/>
      <c r="W1045" s="57">
        <f>W1043+V1044</f>
        <v>0</v>
      </c>
      <c r="X1045" s="58"/>
      <c r="Y1045" s="57"/>
      <c r="Z1045" s="57">
        <f>Z1043+Y1044</f>
        <v>0</v>
      </c>
      <c r="AA1045" s="59"/>
      <c r="AB1045" s="60">
        <f>IF(AA1044=AA1042,AB1043+Y1044,Y1044)</f>
        <v>0</v>
      </c>
      <c r="AC1045" s="57" t="str">
        <f>IF(AA1044=AA1046,"",AB1045)</f>
        <v/>
      </c>
    </row>
    <row r="1046" spans="1:29" ht="12.95" customHeight="1">
      <c r="A1046" s="65"/>
      <c r="B1046" s="52"/>
      <c r="C1046" s="53"/>
      <c r="D1046" s="81"/>
      <c r="E1046" s="54"/>
      <c r="F1046" s="53"/>
      <c r="G1046" s="81"/>
      <c r="H1046" s="54"/>
      <c r="I1046" s="55"/>
      <c r="J1046" s="55"/>
      <c r="K1046" s="55"/>
      <c r="L1046" s="55"/>
      <c r="M1046" s="55"/>
      <c r="N1046" s="55"/>
      <c r="O1046" s="55">
        <f>I1047-I1045</f>
        <v>0</v>
      </c>
      <c r="P1046" s="55">
        <f>L1047-L1045</f>
        <v>0</v>
      </c>
      <c r="Q1046" s="55">
        <f>M1047-M1045</f>
        <v>0</v>
      </c>
      <c r="R1046" s="55">
        <f>IF(ABS(N1047-N1045)&gt;180*60,ABS(N1047-N1045)-360*60,N1047-N1045)</f>
        <v>0</v>
      </c>
      <c r="S1046" s="55">
        <f>IF(P1046=0,PI()/2,ATAN(R1046/P1046))</f>
        <v>1.5707963267948966</v>
      </c>
      <c r="T1046" s="55">
        <f>IF(O1046=0,ABS(R1046*COS((J1045+J1047)/2)),ABS(Q1046/COS(S1046)))</f>
        <v>0</v>
      </c>
      <c r="U1046" s="66">
        <f>IF(O1046+0.0000001&lt;0,S1046*180/PI()+180,(IF(R1046+0.0000001&lt;0,S1046*180/PI()+360,S1046*180/PI())))</f>
        <v>90</v>
      </c>
      <c r="V1046" s="57">
        <f>T1046*1.85532</f>
        <v>0</v>
      </c>
      <c r="W1046" s="57"/>
      <c r="X1046" s="67"/>
      <c r="Y1046" s="57">
        <f>V1046*(1+X1046/100)</f>
        <v>0</v>
      </c>
      <c r="Z1046" s="57"/>
      <c r="AA1046" s="56" t="s">
        <v>54</v>
      </c>
      <c r="AB1046" s="60"/>
      <c r="AC1046" s="57"/>
    </row>
    <row r="1047" spans="1:29" ht="12.95" customHeight="1">
      <c r="A1047" s="51">
        <f t="shared" si="13"/>
        <v>521</v>
      </c>
      <c r="B1047" s="52" t="s">
        <v>55</v>
      </c>
      <c r="C1047" s="53"/>
      <c r="D1047" s="81"/>
      <c r="E1047" s="54"/>
      <c r="F1047" s="53"/>
      <c r="G1047" s="81"/>
      <c r="H1047" s="54"/>
      <c r="I1047" s="55">
        <f>IF(OR(C1047&lt;0,D1047&lt;0),C1047-ABS(D1047)/60,C1047+ABS(D1047)/60)</f>
        <v>0</v>
      </c>
      <c r="J1047" s="55">
        <f>I1047*PI()/180</f>
        <v>0</v>
      </c>
      <c r="K1047" s="55">
        <f>SIN(J1047)</f>
        <v>0</v>
      </c>
      <c r="L1047" s="55">
        <f>3437.747*(LN(TAN(PI()/4+J1047/2))-EE*K1047-(EE^2)*(K1047^3)/3)</f>
        <v>-3.8166658722360578E-13</v>
      </c>
      <c r="M1047" s="55">
        <f>AA*(1-1/4*EE-3/64*EE^2-5/256*EE^3)*J1047-AA*(3/8*EE+3/32*EE^2+45/1024*EE^3)*SIN(2*J1047)+AA*(15/256*EE^2+45/1024*EE^3)*SIN(4*J1047)</f>
        <v>0</v>
      </c>
      <c r="N1047" s="55">
        <f>IF(OR(F1047&lt;0,G1047&lt;0),60*F1047-ABS(G1047),60*F1047+ABS(G1047))</f>
        <v>0</v>
      </c>
      <c r="O1047" s="55"/>
      <c r="P1047" s="55"/>
      <c r="Q1047" s="55"/>
      <c r="R1047" s="55"/>
      <c r="S1047" s="55"/>
      <c r="T1047" s="55"/>
      <c r="U1047" s="56"/>
      <c r="V1047" s="57"/>
      <c r="W1047" s="57">
        <f>W1045+V1046</f>
        <v>0</v>
      </c>
      <c r="X1047" s="58"/>
      <c r="Y1047" s="57"/>
      <c r="Z1047" s="57">
        <f>Z1045+Y1046</f>
        <v>0</v>
      </c>
      <c r="AA1047" s="59"/>
      <c r="AB1047" s="60">
        <f>IF(AA1046=AA1044,AB1045+Y1046,Y1046)</f>
        <v>0</v>
      </c>
      <c r="AC1047" s="57" t="str">
        <f>IF(AA1046=AA1048,"",AB1047)</f>
        <v/>
      </c>
    </row>
    <row r="1048" spans="1:29" ht="12.95" customHeight="1">
      <c r="A1048" s="65"/>
      <c r="B1048" s="52"/>
      <c r="C1048" s="53"/>
      <c r="D1048" s="81"/>
      <c r="E1048" s="54"/>
      <c r="F1048" s="53"/>
      <c r="G1048" s="81"/>
      <c r="H1048" s="54"/>
      <c r="I1048" s="55"/>
      <c r="J1048" s="55"/>
      <c r="K1048" s="55"/>
      <c r="L1048" s="55"/>
      <c r="M1048" s="55"/>
      <c r="N1048" s="55"/>
      <c r="O1048" s="55">
        <f>I1049-I1047</f>
        <v>0</v>
      </c>
      <c r="P1048" s="55">
        <f>L1049-L1047</f>
        <v>0</v>
      </c>
      <c r="Q1048" s="55">
        <f>M1049-M1047</f>
        <v>0</v>
      </c>
      <c r="R1048" s="55">
        <f>IF(ABS(N1049-N1047)&gt;180*60,ABS(N1049-N1047)-360*60,N1049-N1047)</f>
        <v>0</v>
      </c>
      <c r="S1048" s="55">
        <f>IF(P1048=0,PI()/2,ATAN(R1048/P1048))</f>
        <v>1.5707963267948966</v>
      </c>
      <c r="T1048" s="55">
        <f>IF(O1048=0,ABS(R1048*COS((J1047+J1049)/2)),ABS(Q1048/COS(S1048)))</f>
        <v>0</v>
      </c>
      <c r="U1048" s="66">
        <f>IF(O1048+0.0000001&lt;0,S1048*180/PI()+180,(IF(R1048+0.0000001&lt;0,S1048*180/PI()+360,S1048*180/PI())))</f>
        <v>90</v>
      </c>
      <c r="V1048" s="57">
        <f>T1048*1.85532</f>
        <v>0</v>
      </c>
      <c r="W1048" s="57"/>
      <c r="X1048" s="67"/>
      <c r="Y1048" s="57">
        <f>V1048*(1+X1048/100)</f>
        <v>0</v>
      </c>
      <c r="Z1048" s="57"/>
      <c r="AA1048" s="56" t="s">
        <v>54</v>
      </c>
      <c r="AB1048" s="60"/>
      <c r="AC1048" s="57"/>
    </row>
    <row r="1049" spans="1:29" ht="12.95" customHeight="1">
      <c r="A1049" s="51">
        <f t="shared" si="13"/>
        <v>522</v>
      </c>
      <c r="B1049" s="52" t="s">
        <v>55</v>
      </c>
      <c r="C1049" s="53"/>
      <c r="D1049" s="81"/>
      <c r="E1049" s="54"/>
      <c r="F1049" s="53"/>
      <c r="G1049" s="81"/>
      <c r="H1049" s="54"/>
      <c r="I1049" s="55">
        <f>IF(OR(C1049&lt;0,D1049&lt;0),C1049-ABS(D1049)/60,C1049+ABS(D1049)/60)</f>
        <v>0</v>
      </c>
      <c r="J1049" s="55">
        <f>I1049*PI()/180</f>
        <v>0</v>
      </c>
      <c r="K1049" s="55">
        <f>SIN(J1049)</f>
        <v>0</v>
      </c>
      <c r="L1049" s="55">
        <f>3437.747*(LN(TAN(PI()/4+J1049/2))-EE*K1049-(EE^2)*(K1049^3)/3)</f>
        <v>-3.8166658722360578E-13</v>
      </c>
      <c r="M1049" s="55">
        <f>AA*(1-1/4*EE-3/64*EE^2-5/256*EE^3)*J1049-AA*(3/8*EE+3/32*EE^2+45/1024*EE^3)*SIN(2*J1049)+AA*(15/256*EE^2+45/1024*EE^3)*SIN(4*J1049)</f>
        <v>0</v>
      </c>
      <c r="N1049" s="55">
        <f>IF(OR(F1049&lt;0,G1049&lt;0),60*F1049-ABS(G1049),60*F1049+ABS(G1049))</f>
        <v>0</v>
      </c>
      <c r="O1049" s="55"/>
      <c r="P1049" s="55"/>
      <c r="Q1049" s="55"/>
      <c r="R1049" s="55"/>
      <c r="S1049" s="55"/>
      <c r="T1049" s="55"/>
      <c r="U1049" s="56"/>
      <c r="V1049" s="57"/>
      <c r="W1049" s="57">
        <f>W1047+V1048</f>
        <v>0</v>
      </c>
      <c r="X1049" s="58"/>
      <c r="Y1049" s="57"/>
      <c r="Z1049" s="57">
        <f>Z1047+Y1048</f>
        <v>0</v>
      </c>
      <c r="AA1049" s="59"/>
      <c r="AB1049" s="60">
        <f>IF(AA1048=AA1046,AB1047+Y1048,Y1048)</f>
        <v>0</v>
      </c>
      <c r="AC1049" s="57" t="str">
        <f>IF(AA1048=AA1050,"",AB1049)</f>
        <v/>
      </c>
    </row>
    <row r="1050" spans="1:29" ht="12.95" customHeight="1">
      <c r="A1050" s="65"/>
      <c r="B1050" s="52"/>
      <c r="C1050" s="53"/>
      <c r="D1050" s="81"/>
      <c r="E1050" s="54"/>
      <c r="F1050" s="53"/>
      <c r="G1050" s="81"/>
      <c r="H1050" s="54"/>
      <c r="I1050" s="55"/>
      <c r="J1050" s="55"/>
      <c r="K1050" s="55"/>
      <c r="L1050" s="55"/>
      <c r="M1050" s="55"/>
      <c r="N1050" s="55"/>
      <c r="O1050" s="55">
        <f>I1051-I1049</f>
        <v>0</v>
      </c>
      <c r="P1050" s="55">
        <f>L1051-L1049</f>
        <v>0</v>
      </c>
      <c r="Q1050" s="55">
        <f>M1051-M1049</f>
        <v>0</v>
      </c>
      <c r="R1050" s="55">
        <f>IF(ABS(N1051-N1049)&gt;180*60,ABS(N1051-N1049)-360*60,N1051-N1049)</f>
        <v>0</v>
      </c>
      <c r="S1050" s="55">
        <f>IF(P1050=0,PI()/2,ATAN(R1050/P1050))</f>
        <v>1.5707963267948966</v>
      </c>
      <c r="T1050" s="55">
        <f>IF(O1050=0,ABS(R1050*COS((J1049+J1051)/2)),ABS(Q1050/COS(S1050)))</f>
        <v>0</v>
      </c>
      <c r="U1050" s="66">
        <f>IF(O1050+0.0000001&lt;0,S1050*180/PI()+180,(IF(R1050+0.0000001&lt;0,S1050*180/PI()+360,S1050*180/PI())))</f>
        <v>90</v>
      </c>
      <c r="V1050" s="57">
        <f>T1050*1.85532</f>
        <v>0</v>
      </c>
      <c r="W1050" s="57"/>
      <c r="X1050" s="67"/>
      <c r="Y1050" s="57">
        <f>V1050*(1+X1050/100)</f>
        <v>0</v>
      </c>
      <c r="Z1050" s="57"/>
      <c r="AA1050" s="56" t="s">
        <v>54</v>
      </c>
      <c r="AB1050" s="60"/>
      <c r="AC1050" s="57"/>
    </row>
    <row r="1051" spans="1:29" ht="12.95" customHeight="1">
      <c r="A1051" s="51">
        <f t="shared" si="13"/>
        <v>523</v>
      </c>
      <c r="B1051" s="52" t="s">
        <v>55</v>
      </c>
      <c r="C1051" s="53"/>
      <c r="D1051" s="81"/>
      <c r="E1051" s="54"/>
      <c r="F1051" s="53"/>
      <c r="G1051" s="81"/>
      <c r="H1051" s="54"/>
      <c r="I1051" s="55">
        <f>IF(OR(C1051&lt;0,D1051&lt;0),C1051-ABS(D1051)/60,C1051+ABS(D1051)/60)</f>
        <v>0</v>
      </c>
      <c r="J1051" s="55">
        <f>I1051*PI()/180</f>
        <v>0</v>
      </c>
      <c r="K1051" s="55">
        <f>SIN(J1051)</f>
        <v>0</v>
      </c>
      <c r="L1051" s="55">
        <f>3437.747*(LN(TAN(PI()/4+J1051/2))-EE*K1051-(EE^2)*(K1051^3)/3)</f>
        <v>-3.8166658722360578E-13</v>
      </c>
      <c r="M1051" s="55">
        <f>AA*(1-1/4*EE-3/64*EE^2-5/256*EE^3)*J1051-AA*(3/8*EE+3/32*EE^2+45/1024*EE^3)*SIN(2*J1051)+AA*(15/256*EE^2+45/1024*EE^3)*SIN(4*J1051)</f>
        <v>0</v>
      </c>
      <c r="N1051" s="55">
        <f>IF(OR(F1051&lt;0,G1051&lt;0),60*F1051-ABS(G1051),60*F1051+ABS(G1051))</f>
        <v>0</v>
      </c>
      <c r="O1051" s="55"/>
      <c r="P1051" s="55"/>
      <c r="Q1051" s="55"/>
      <c r="R1051" s="55"/>
      <c r="S1051" s="55"/>
      <c r="T1051" s="55"/>
      <c r="U1051" s="56"/>
      <c r="V1051" s="57"/>
      <c r="W1051" s="57">
        <f>W1049+V1050</f>
        <v>0</v>
      </c>
      <c r="X1051" s="58"/>
      <c r="Y1051" s="57"/>
      <c r="Z1051" s="57">
        <f>Z1049+Y1050</f>
        <v>0</v>
      </c>
      <c r="AA1051" s="59"/>
      <c r="AB1051" s="60">
        <f>IF(AA1050=AA1048,AB1049+Y1050,Y1050)</f>
        <v>0</v>
      </c>
      <c r="AC1051" s="57" t="str">
        <f>IF(AA1050=AA1052,"",AB1051)</f>
        <v/>
      </c>
    </row>
    <row r="1052" spans="1:29" ht="12.95" customHeight="1">
      <c r="A1052" s="65"/>
      <c r="B1052" s="52"/>
      <c r="C1052" s="53"/>
      <c r="D1052" s="81"/>
      <c r="E1052" s="54"/>
      <c r="F1052" s="53"/>
      <c r="G1052" s="81"/>
      <c r="H1052" s="54"/>
      <c r="I1052" s="55"/>
      <c r="J1052" s="55"/>
      <c r="K1052" s="55"/>
      <c r="L1052" s="55"/>
      <c r="M1052" s="55"/>
      <c r="N1052" s="55"/>
      <c r="O1052" s="55">
        <f>I1053-I1051</f>
        <v>0</v>
      </c>
      <c r="P1052" s="55">
        <f>L1053-L1051</f>
        <v>0</v>
      </c>
      <c r="Q1052" s="55">
        <f>M1053-M1051</f>
        <v>0</v>
      </c>
      <c r="R1052" s="55">
        <f>IF(ABS(N1053-N1051)&gt;180*60,ABS(N1053-N1051)-360*60,N1053-N1051)</f>
        <v>0</v>
      </c>
      <c r="S1052" s="55">
        <f>IF(P1052=0,PI()/2,ATAN(R1052/P1052))</f>
        <v>1.5707963267948966</v>
      </c>
      <c r="T1052" s="55">
        <f>IF(O1052=0,ABS(R1052*COS((J1051+J1053)/2)),ABS(Q1052/COS(S1052)))</f>
        <v>0</v>
      </c>
      <c r="U1052" s="66">
        <f>IF(O1052+0.0000001&lt;0,S1052*180/PI()+180,(IF(R1052+0.0000001&lt;0,S1052*180/PI()+360,S1052*180/PI())))</f>
        <v>90</v>
      </c>
      <c r="V1052" s="57">
        <f>T1052*1.85532</f>
        <v>0</v>
      </c>
      <c r="W1052" s="57"/>
      <c r="X1052" s="67"/>
      <c r="Y1052" s="57">
        <f>V1052*(1+X1052/100)</f>
        <v>0</v>
      </c>
      <c r="Z1052" s="57"/>
      <c r="AA1052" s="56" t="s">
        <v>54</v>
      </c>
      <c r="AB1052" s="60"/>
      <c r="AC1052" s="57"/>
    </row>
    <row r="1053" spans="1:29" ht="12.95" customHeight="1">
      <c r="A1053" s="51">
        <f t="shared" si="13"/>
        <v>524</v>
      </c>
      <c r="B1053" s="52" t="s">
        <v>55</v>
      </c>
      <c r="C1053" s="53"/>
      <c r="D1053" s="81"/>
      <c r="E1053" s="54"/>
      <c r="F1053" s="53"/>
      <c r="G1053" s="81"/>
      <c r="H1053" s="54"/>
      <c r="I1053" s="55">
        <f>IF(OR(C1053&lt;0,D1053&lt;0),C1053-ABS(D1053)/60,C1053+ABS(D1053)/60)</f>
        <v>0</v>
      </c>
      <c r="J1053" s="55">
        <f>I1053*PI()/180</f>
        <v>0</v>
      </c>
      <c r="K1053" s="55">
        <f>SIN(J1053)</f>
        <v>0</v>
      </c>
      <c r="L1053" s="55">
        <f>3437.747*(LN(TAN(PI()/4+J1053/2))-EE*K1053-(EE^2)*(K1053^3)/3)</f>
        <v>-3.8166658722360578E-13</v>
      </c>
      <c r="M1053" s="55">
        <f>AA*(1-1/4*EE-3/64*EE^2-5/256*EE^3)*J1053-AA*(3/8*EE+3/32*EE^2+45/1024*EE^3)*SIN(2*J1053)+AA*(15/256*EE^2+45/1024*EE^3)*SIN(4*J1053)</f>
        <v>0</v>
      </c>
      <c r="N1053" s="55">
        <f>IF(OR(F1053&lt;0,G1053&lt;0),60*F1053-ABS(G1053),60*F1053+ABS(G1053))</f>
        <v>0</v>
      </c>
      <c r="O1053" s="55"/>
      <c r="P1053" s="55"/>
      <c r="Q1053" s="55"/>
      <c r="R1053" s="55"/>
      <c r="S1053" s="55"/>
      <c r="T1053" s="55"/>
      <c r="U1053" s="56"/>
      <c r="V1053" s="57"/>
      <c r="W1053" s="57">
        <f>W1051+V1052</f>
        <v>0</v>
      </c>
      <c r="X1053" s="58"/>
      <c r="Y1053" s="57"/>
      <c r="Z1053" s="57">
        <f>Z1051+Y1052</f>
        <v>0</v>
      </c>
      <c r="AA1053" s="59"/>
      <c r="AB1053" s="60">
        <f>IF(AA1052=AA1050,AB1051+Y1052,Y1052)</f>
        <v>0</v>
      </c>
      <c r="AC1053" s="57" t="str">
        <f>IF(AA1052=AA1054,"",AB1053)</f>
        <v/>
      </c>
    </row>
    <row r="1054" spans="1:29" ht="12.95" customHeight="1">
      <c r="A1054" s="65"/>
      <c r="B1054" s="52"/>
      <c r="C1054" s="53"/>
      <c r="D1054" s="81"/>
      <c r="E1054" s="54"/>
      <c r="F1054" s="53"/>
      <c r="G1054" s="81"/>
      <c r="H1054" s="54"/>
      <c r="I1054" s="55"/>
      <c r="J1054" s="55"/>
      <c r="K1054" s="55"/>
      <c r="L1054" s="55"/>
      <c r="M1054" s="55"/>
      <c r="N1054" s="55"/>
      <c r="O1054" s="55">
        <f>I1055-I1053</f>
        <v>0</v>
      </c>
      <c r="P1054" s="55">
        <f>L1055-L1053</f>
        <v>0</v>
      </c>
      <c r="Q1054" s="55">
        <f>M1055-M1053</f>
        <v>0</v>
      </c>
      <c r="R1054" s="55">
        <f>IF(ABS(N1055-N1053)&gt;180*60,ABS(N1055-N1053)-360*60,N1055-N1053)</f>
        <v>0</v>
      </c>
      <c r="S1054" s="55">
        <f>IF(P1054=0,PI()/2,ATAN(R1054/P1054))</f>
        <v>1.5707963267948966</v>
      </c>
      <c r="T1054" s="55">
        <f>IF(O1054=0,ABS(R1054*COS((J1053+J1055)/2)),ABS(Q1054/COS(S1054)))</f>
        <v>0</v>
      </c>
      <c r="U1054" s="66">
        <f>IF(O1054+0.0000001&lt;0,S1054*180/PI()+180,(IF(R1054+0.0000001&lt;0,S1054*180/PI()+360,S1054*180/PI())))</f>
        <v>90</v>
      </c>
      <c r="V1054" s="57">
        <f>T1054*1.85532</f>
        <v>0</v>
      </c>
      <c r="W1054" s="57"/>
      <c r="X1054" s="67"/>
      <c r="Y1054" s="57">
        <f>V1054*(1+X1054/100)</f>
        <v>0</v>
      </c>
      <c r="Z1054" s="57"/>
      <c r="AA1054" s="56" t="s">
        <v>54</v>
      </c>
      <c r="AB1054" s="60"/>
      <c r="AC1054" s="57"/>
    </row>
    <row r="1055" spans="1:29" ht="12.95" customHeight="1">
      <c r="A1055" s="51">
        <f t="shared" si="13"/>
        <v>525</v>
      </c>
      <c r="B1055" s="52" t="s">
        <v>55</v>
      </c>
      <c r="C1055" s="53"/>
      <c r="D1055" s="81"/>
      <c r="E1055" s="54"/>
      <c r="F1055" s="53"/>
      <c r="G1055" s="81"/>
      <c r="H1055" s="54"/>
      <c r="I1055" s="55">
        <f>IF(OR(C1055&lt;0,D1055&lt;0),C1055-ABS(D1055)/60,C1055+ABS(D1055)/60)</f>
        <v>0</v>
      </c>
      <c r="J1055" s="55">
        <f>I1055*PI()/180</f>
        <v>0</v>
      </c>
      <c r="K1055" s="55">
        <f>SIN(J1055)</f>
        <v>0</v>
      </c>
      <c r="L1055" s="55">
        <f>3437.747*(LN(TAN(PI()/4+J1055/2))-EE*K1055-(EE^2)*(K1055^3)/3)</f>
        <v>-3.8166658722360578E-13</v>
      </c>
      <c r="M1055" s="55">
        <f>AA*(1-1/4*EE-3/64*EE^2-5/256*EE^3)*J1055-AA*(3/8*EE+3/32*EE^2+45/1024*EE^3)*SIN(2*J1055)+AA*(15/256*EE^2+45/1024*EE^3)*SIN(4*J1055)</f>
        <v>0</v>
      </c>
      <c r="N1055" s="55">
        <f>IF(OR(F1055&lt;0,G1055&lt;0),60*F1055-ABS(G1055),60*F1055+ABS(G1055))</f>
        <v>0</v>
      </c>
      <c r="O1055" s="55"/>
      <c r="P1055" s="55"/>
      <c r="Q1055" s="55"/>
      <c r="R1055" s="55"/>
      <c r="S1055" s="55"/>
      <c r="T1055" s="55"/>
      <c r="U1055" s="56"/>
      <c r="V1055" s="57"/>
      <c r="W1055" s="57">
        <f>W1053+V1054</f>
        <v>0</v>
      </c>
      <c r="X1055" s="58"/>
      <c r="Y1055" s="57"/>
      <c r="Z1055" s="57">
        <f>Z1053+Y1054</f>
        <v>0</v>
      </c>
      <c r="AA1055" s="59"/>
      <c r="AB1055" s="60">
        <f>IF(AA1054=AA1052,AB1053+Y1054,Y1054)</f>
        <v>0</v>
      </c>
      <c r="AC1055" s="57" t="str">
        <f>IF(AA1054=AA1056,"",AB1055)</f>
        <v/>
      </c>
    </row>
    <row r="1056" spans="1:29" ht="12.95" customHeight="1">
      <c r="A1056" s="65"/>
      <c r="B1056" s="52"/>
      <c r="C1056" s="53"/>
      <c r="D1056" s="81"/>
      <c r="E1056" s="54"/>
      <c r="F1056" s="53"/>
      <c r="G1056" s="81"/>
      <c r="H1056" s="54"/>
      <c r="I1056" s="55"/>
      <c r="J1056" s="55"/>
      <c r="K1056" s="55"/>
      <c r="L1056" s="55"/>
      <c r="M1056" s="55"/>
      <c r="N1056" s="55"/>
      <c r="O1056" s="55">
        <f>I1057-I1055</f>
        <v>0</v>
      </c>
      <c r="P1056" s="55">
        <f>L1057-L1055</f>
        <v>0</v>
      </c>
      <c r="Q1056" s="55">
        <f>M1057-M1055</f>
        <v>0</v>
      </c>
      <c r="R1056" s="55">
        <f>IF(ABS(N1057-N1055)&gt;180*60,ABS(N1057-N1055)-360*60,N1057-N1055)</f>
        <v>0</v>
      </c>
      <c r="S1056" s="55">
        <f>IF(P1056=0,PI()/2,ATAN(R1056/P1056))</f>
        <v>1.5707963267948966</v>
      </c>
      <c r="T1056" s="55">
        <f>IF(O1056=0,ABS(R1056*COS((J1055+J1057)/2)),ABS(Q1056/COS(S1056)))</f>
        <v>0</v>
      </c>
      <c r="U1056" s="66">
        <f>IF(O1056+0.0000001&lt;0,S1056*180/PI()+180,(IF(R1056+0.0000001&lt;0,S1056*180/PI()+360,S1056*180/PI())))</f>
        <v>90</v>
      </c>
      <c r="V1056" s="57">
        <f>T1056*1.85532</f>
        <v>0</v>
      </c>
      <c r="W1056" s="57"/>
      <c r="X1056" s="67"/>
      <c r="Y1056" s="57">
        <f>V1056*(1+X1056/100)</f>
        <v>0</v>
      </c>
      <c r="Z1056" s="57"/>
      <c r="AA1056" s="56" t="s">
        <v>54</v>
      </c>
      <c r="AB1056" s="60"/>
      <c r="AC1056" s="57"/>
    </row>
    <row r="1057" spans="1:29" ht="12.95" customHeight="1">
      <c r="A1057" s="51">
        <f t="shared" ref="A1057:A1119" si="14">A1055+1</f>
        <v>526</v>
      </c>
      <c r="B1057" s="52" t="s">
        <v>55</v>
      </c>
      <c r="C1057" s="53"/>
      <c r="D1057" s="81"/>
      <c r="E1057" s="54"/>
      <c r="F1057" s="53"/>
      <c r="G1057" s="81"/>
      <c r="H1057" s="54"/>
      <c r="I1057" s="55">
        <f>IF(OR(C1057&lt;0,D1057&lt;0),C1057-ABS(D1057)/60,C1057+ABS(D1057)/60)</f>
        <v>0</v>
      </c>
      <c r="J1057" s="55">
        <f>I1057*PI()/180</f>
        <v>0</v>
      </c>
      <c r="K1057" s="55">
        <f>SIN(J1057)</f>
        <v>0</v>
      </c>
      <c r="L1057" s="55">
        <f>3437.747*(LN(TAN(PI()/4+J1057/2))-EE*K1057-(EE^2)*(K1057^3)/3)</f>
        <v>-3.8166658722360578E-13</v>
      </c>
      <c r="M1057" s="55">
        <f>AA*(1-1/4*EE-3/64*EE^2-5/256*EE^3)*J1057-AA*(3/8*EE+3/32*EE^2+45/1024*EE^3)*SIN(2*J1057)+AA*(15/256*EE^2+45/1024*EE^3)*SIN(4*J1057)</f>
        <v>0</v>
      </c>
      <c r="N1057" s="55">
        <f>IF(OR(F1057&lt;0,G1057&lt;0),60*F1057-ABS(G1057),60*F1057+ABS(G1057))</f>
        <v>0</v>
      </c>
      <c r="O1057" s="55"/>
      <c r="P1057" s="55"/>
      <c r="Q1057" s="55"/>
      <c r="R1057" s="55"/>
      <c r="S1057" s="55"/>
      <c r="T1057" s="55"/>
      <c r="U1057" s="56"/>
      <c r="V1057" s="57"/>
      <c r="W1057" s="57">
        <f>W1055+V1056</f>
        <v>0</v>
      </c>
      <c r="X1057" s="58"/>
      <c r="Y1057" s="57"/>
      <c r="Z1057" s="57">
        <f>Z1055+Y1056</f>
        <v>0</v>
      </c>
      <c r="AA1057" s="59"/>
      <c r="AB1057" s="60">
        <f>IF(AA1056=AA1054,AB1055+Y1056,Y1056)</f>
        <v>0</v>
      </c>
      <c r="AC1057" s="57" t="str">
        <f>IF(AA1056=AA1058,"",AB1057)</f>
        <v/>
      </c>
    </row>
    <row r="1058" spans="1:29" ht="12.95" customHeight="1">
      <c r="A1058" s="65"/>
      <c r="B1058" s="52"/>
      <c r="C1058" s="53"/>
      <c r="D1058" s="81"/>
      <c r="E1058" s="54"/>
      <c r="F1058" s="53"/>
      <c r="G1058" s="81"/>
      <c r="H1058" s="54"/>
      <c r="I1058" s="55"/>
      <c r="J1058" s="55"/>
      <c r="K1058" s="55"/>
      <c r="L1058" s="55"/>
      <c r="M1058" s="55"/>
      <c r="N1058" s="55"/>
      <c r="O1058" s="55">
        <f>I1059-I1057</f>
        <v>0</v>
      </c>
      <c r="P1058" s="55">
        <f>L1059-L1057</f>
        <v>0</v>
      </c>
      <c r="Q1058" s="55">
        <f>M1059-M1057</f>
        <v>0</v>
      </c>
      <c r="R1058" s="55">
        <f>IF(ABS(N1059-N1057)&gt;180*60,ABS(N1059-N1057)-360*60,N1059-N1057)</f>
        <v>0</v>
      </c>
      <c r="S1058" s="55">
        <f>IF(P1058=0,PI()/2,ATAN(R1058/P1058))</f>
        <v>1.5707963267948966</v>
      </c>
      <c r="T1058" s="55">
        <f>IF(O1058=0,ABS(R1058*COS((J1057+J1059)/2)),ABS(Q1058/COS(S1058)))</f>
        <v>0</v>
      </c>
      <c r="U1058" s="66">
        <f>IF(O1058+0.0000001&lt;0,S1058*180/PI()+180,(IF(R1058+0.0000001&lt;0,S1058*180/PI()+360,S1058*180/PI())))</f>
        <v>90</v>
      </c>
      <c r="V1058" s="57">
        <f>T1058*1.85532</f>
        <v>0</v>
      </c>
      <c r="W1058" s="57"/>
      <c r="X1058" s="67"/>
      <c r="Y1058" s="57">
        <f>V1058*(1+X1058/100)</f>
        <v>0</v>
      </c>
      <c r="Z1058" s="57"/>
      <c r="AA1058" s="56" t="s">
        <v>54</v>
      </c>
      <c r="AB1058" s="60"/>
      <c r="AC1058" s="57"/>
    </row>
    <row r="1059" spans="1:29" ht="12.95" customHeight="1">
      <c r="A1059" s="51">
        <f t="shared" si="14"/>
        <v>527</v>
      </c>
      <c r="B1059" s="52" t="s">
        <v>55</v>
      </c>
      <c r="C1059" s="53"/>
      <c r="D1059" s="81"/>
      <c r="E1059" s="54"/>
      <c r="F1059" s="53"/>
      <c r="G1059" s="81"/>
      <c r="H1059" s="54"/>
      <c r="I1059" s="55">
        <f>IF(OR(C1059&lt;0,D1059&lt;0),C1059-ABS(D1059)/60,C1059+ABS(D1059)/60)</f>
        <v>0</v>
      </c>
      <c r="J1059" s="55">
        <f>I1059*PI()/180</f>
        <v>0</v>
      </c>
      <c r="K1059" s="55">
        <f>SIN(J1059)</f>
        <v>0</v>
      </c>
      <c r="L1059" s="55">
        <f>3437.747*(LN(TAN(PI()/4+J1059/2))-EE*K1059-(EE^2)*(K1059^3)/3)</f>
        <v>-3.8166658722360578E-13</v>
      </c>
      <c r="M1059" s="55">
        <f>AA*(1-1/4*EE-3/64*EE^2-5/256*EE^3)*J1059-AA*(3/8*EE+3/32*EE^2+45/1024*EE^3)*SIN(2*J1059)+AA*(15/256*EE^2+45/1024*EE^3)*SIN(4*J1059)</f>
        <v>0</v>
      </c>
      <c r="N1059" s="55">
        <f>IF(OR(F1059&lt;0,G1059&lt;0),60*F1059-ABS(G1059),60*F1059+ABS(G1059))</f>
        <v>0</v>
      </c>
      <c r="O1059" s="55"/>
      <c r="P1059" s="55"/>
      <c r="Q1059" s="55"/>
      <c r="R1059" s="55"/>
      <c r="S1059" s="55"/>
      <c r="T1059" s="55"/>
      <c r="U1059" s="56"/>
      <c r="V1059" s="57"/>
      <c r="W1059" s="57">
        <f>W1057+V1058</f>
        <v>0</v>
      </c>
      <c r="X1059" s="58"/>
      <c r="Y1059" s="57"/>
      <c r="Z1059" s="57">
        <f>Z1057+Y1058</f>
        <v>0</v>
      </c>
      <c r="AA1059" s="59"/>
      <c r="AB1059" s="60">
        <f>IF(AA1058=AA1056,AB1057+Y1058,Y1058)</f>
        <v>0</v>
      </c>
      <c r="AC1059" s="57" t="str">
        <f>IF(AA1058=AA1060,"",AB1059)</f>
        <v/>
      </c>
    </row>
    <row r="1060" spans="1:29" ht="12.95" customHeight="1">
      <c r="A1060" s="65"/>
      <c r="B1060" s="52"/>
      <c r="C1060" s="53"/>
      <c r="D1060" s="81"/>
      <c r="E1060" s="54"/>
      <c r="F1060" s="53"/>
      <c r="G1060" s="81"/>
      <c r="H1060" s="54"/>
      <c r="I1060" s="55"/>
      <c r="J1060" s="55"/>
      <c r="K1060" s="55"/>
      <c r="L1060" s="55"/>
      <c r="M1060" s="55"/>
      <c r="N1060" s="55"/>
      <c r="O1060" s="55">
        <f>I1061-I1059</f>
        <v>0</v>
      </c>
      <c r="P1060" s="55">
        <f>L1061-L1059</f>
        <v>0</v>
      </c>
      <c r="Q1060" s="55">
        <f>M1061-M1059</f>
        <v>0</v>
      </c>
      <c r="R1060" s="55">
        <f>IF(ABS(N1061-N1059)&gt;180*60,ABS(N1061-N1059)-360*60,N1061-N1059)</f>
        <v>0</v>
      </c>
      <c r="S1060" s="55">
        <f>IF(P1060=0,PI()/2,ATAN(R1060/P1060))</f>
        <v>1.5707963267948966</v>
      </c>
      <c r="T1060" s="55">
        <f>IF(O1060=0,ABS(R1060*COS((J1059+J1061)/2)),ABS(Q1060/COS(S1060)))</f>
        <v>0</v>
      </c>
      <c r="U1060" s="66">
        <f>IF(O1060+0.0000001&lt;0,S1060*180/PI()+180,(IF(R1060+0.0000001&lt;0,S1060*180/PI()+360,S1060*180/PI())))</f>
        <v>90</v>
      </c>
      <c r="V1060" s="57">
        <f>T1060*1.85532</f>
        <v>0</v>
      </c>
      <c r="W1060" s="57"/>
      <c r="X1060" s="67"/>
      <c r="Y1060" s="57">
        <f>V1060*(1+X1060/100)</f>
        <v>0</v>
      </c>
      <c r="Z1060" s="57"/>
      <c r="AA1060" s="56" t="s">
        <v>54</v>
      </c>
      <c r="AB1060" s="60"/>
      <c r="AC1060" s="57"/>
    </row>
    <row r="1061" spans="1:29" ht="12.95" customHeight="1">
      <c r="A1061" s="51">
        <f t="shared" si="14"/>
        <v>528</v>
      </c>
      <c r="B1061" s="52" t="s">
        <v>55</v>
      </c>
      <c r="C1061" s="53"/>
      <c r="D1061" s="81"/>
      <c r="E1061" s="54"/>
      <c r="F1061" s="53"/>
      <c r="G1061" s="81"/>
      <c r="H1061" s="54"/>
      <c r="I1061" s="55">
        <f>IF(OR(C1061&lt;0,D1061&lt;0),C1061-ABS(D1061)/60,C1061+ABS(D1061)/60)</f>
        <v>0</v>
      </c>
      <c r="J1061" s="55">
        <f>I1061*PI()/180</f>
        <v>0</v>
      </c>
      <c r="K1061" s="55">
        <f>SIN(J1061)</f>
        <v>0</v>
      </c>
      <c r="L1061" s="55">
        <f>3437.747*(LN(TAN(PI()/4+J1061/2))-EE*K1061-(EE^2)*(K1061^3)/3)</f>
        <v>-3.8166658722360578E-13</v>
      </c>
      <c r="M1061" s="55">
        <f>AA*(1-1/4*EE-3/64*EE^2-5/256*EE^3)*J1061-AA*(3/8*EE+3/32*EE^2+45/1024*EE^3)*SIN(2*J1061)+AA*(15/256*EE^2+45/1024*EE^3)*SIN(4*J1061)</f>
        <v>0</v>
      </c>
      <c r="N1061" s="55">
        <f>IF(OR(F1061&lt;0,G1061&lt;0),60*F1061-ABS(G1061),60*F1061+ABS(G1061))</f>
        <v>0</v>
      </c>
      <c r="O1061" s="55"/>
      <c r="P1061" s="55"/>
      <c r="Q1061" s="55"/>
      <c r="R1061" s="55"/>
      <c r="S1061" s="55"/>
      <c r="T1061" s="55"/>
      <c r="U1061" s="56"/>
      <c r="V1061" s="57"/>
      <c r="W1061" s="57">
        <f>W1059+V1060</f>
        <v>0</v>
      </c>
      <c r="X1061" s="58"/>
      <c r="Y1061" s="57"/>
      <c r="Z1061" s="57">
        <f>Z1059+Y1060</f>
        <v>0</v>
      </c>
      <c r="AA1061" s="59"/>
      <c r="AB1061" s="60">
        <f>IF(AA1060=AA1058,AB1059+Y1060,Y1060)</f>
        <v>0</v>
      </c>
      <c r="AC1061" s="57" t="str">
        <f>IF(AA1060=AA1062,"",AB1061)</f>
        <v/>
      </c>
    </row>
    <row r="1062" spans="1:29" ht="12.95" customHeight="1">
      <c r="A1062" s="65"/>
      <c r="B1062" s="52"/>
      <c r="C1062" s="53"/>
      <c r="D1062" s="81"/>
      <c r="E1062" s="54"/>
      <c r="F1062" s="53"/>
      <c r="G1062" s="81"/>
      <c r="H1062" s="54"/>
      <c r="I1062" s="55"/>
      <c r="J1062" s="55"/>
      <c r="K1062" s="55"/>
      <c r="L1062" s="55"/>
      <c r="M1062" s="55"/>
      <c r="N1062" s="55"/>
      <c r="O1062" s="55">
        <f>I1063-I1061</f>
        <v>0</v>
      </c>
      <c r="P1062" s="55">
        <f>L1063-L1061</f>
        <v>0</v>
      </c>
      <c r="Q1062" s="55">
        <f>M1063-M1061</f>
        <v>0</v>
      </c>
      <c r="R1062" s="55">
        <f>IF(ABS(N1063-N1061)&gt;180*60,ABS(N1063-N1061)-360*60,N1063-N1061)</f>
        <v>0</v>
      </c>
      <c r="S1062" s="55">
        <f>IF(P1062=0,PI()/2,ATAN(R1062/P1062))</f>
        <v>1.5707963267948966</v>
      </c>
      <c r="T1062" s="55">
        <f>IF(O1062=0,ABS(R1062*COS((J1061+J1063)/2)),ABS(Q1062/COS(S1062)))</f>
        <v>0</v>
      </c>
      <c r="U1062" s="66">
        <f>IF(O1062+0.0000001&lt;0,S1062*180/PI()+180,(IF(R1062+0.0000001&lt;0,S1062*180/PI()+360,S1062*180/PI())))</f>
        <v>90</v>
      </c>
      <c r="V1062" s="57">
        <f>T1062*1.85532</f>
        <v>0</v>
      </c>
      <c r="W1062" s="57"/>
      <c r="X1062" s="67"/>
      <c r="Y1062" s="57">
        <f>V1062*(1+X1062/100)</f>
        <v>0</v>
      </c>
      <c r="Z1062" s="57"/>
      <c r="AA1062" s="56" t="s">
        <v>54</v>
      </c>
      <c r="AB1062" s="60"/>
      <c r="AC1062" s="57"/>
    </row>
    <row r="1063" spans="1:29" ht="12.95" customHeight="1">
      <c r="A1063" s="51">
        <f t="shared" si="14"/>
        <v>529</v>
      </c>
      <c r="B1063" s="52" t="s">
        <v>55</v>
      </c>
      <c r="C1063" s="53"/>
      <c r="D1063" s="81"/>
      <c r="E1063" s="54"/>
      <c r="F1063" s="53"/>
      <c r="G1063" s="81"/>
      <c r="H1063" s="54"/>
      <c r="I1063" s="55">
        <f>IF(OR(C1063&lt;0,D1063&lt;0),C1063-ABS(D1063)/60,C1063+ABS(D1063)/60)</f>
        <v>0</v>
      </c>
      <c r="J1063" s="55">
        <f>I1063*PI()/180</f>
        <v>0</v>
      </c>
      <c r="K1063" s="55">
        <f>SIN(J1063)</f>
        <v>0</v>
      </c>
      <c r="L1063" s="55">
        <f>3437.747*(LN(TAN(PI()/4+J1063/2))-EE*K1063-(EE^2)*(K1063^3)/3)</f>
        <v>-3.8166658722360578E-13</v>
      </c>
      <c r="M1063" s="55">
        <f>AA*(1-1/4*EE-3/64*EE^2-5/256*EE^3)*J1063-AA*(3/8*EE+3/32*EE^2+45/1024*EE^3)*SIN(2*J1063)+AA*(15/256*EE^2+45/1024*EE^3)*SIN(4*J1063)</f>
        <v>0</v>
      </c>
      <c r="N1063" s="55">
        <f>IF(OR(F1063&lt;0,G1063&lt;0),60*F1063-ABS(G1063),60*F1063+ABS(G1063))</f>
        <v>0</v>
      </c>
      <c r="O1063" s="55"/>
      <c r="P1063" s="55"/>
      <c r="Q1063" s="55"/>
      <c r="R1063" s="55"/>
      <c r="S1063" s="55"/>
      <c r="T1063" s="55"/>
      <c r="U1063" s="56"/>
      <c r="V1063" s="57"/>
      <c r="W1063" s="57">
        <f>W1061+V1062</f>
        <v>0</v>
      </c>
      <c r="X1063" s="58"/>
      <c r="Y1063" s="57"/>
      <c r="Z1063" s="57">
        <f>Z1061+Y1062</f>
        <v>0</v>
      </c>
      <c r="AA1063" s="59"/>
      <c r="AB1063" s="60">
        <f>IF(AA1062=AA1060,AB1061+Y1062,Y1062)</f>
        <v>0</v>
      </c>
      <c r="AC1063" s="57" t="str">
        <f>IF(AA1062=AA1064,"",AB1063)</f>
        <v/>
      </c>
    </row>
    <row r="1064" spans="1:29" ht="12.95" customHeight="1">
      <c r="A1064" s="65"/>
      <c r="B1064" s="52"/>
      <c r="C1064" s="53"/>
      <c r="D1064" s="81"/>
      <c r="E1064" s="54"/>
      <c r="F1064" s="53"/>
      <c r="G1064" s="81"/>
      <c r="H1064" s="54"/>
      <c r="I1064" s="55"/>
      <c r="J1064" s="55"/>
      <c r="K1064" s="55"/>
      <c r="L1064" s="55"/>
      <c r="M1064" s="55"/>
      <c r="N1064" s="55"/>
      <c r="O1064" s="55">
        <f>I1065-I1063</f>
        <v>0</v>
      </c>
      <c r="P1064" s="55">
        <f>L1065-L1063</f>
        <v>0</v>
      </c>
      <c r="Q1064" s="55">
        <f>M1065-M1063</f>
        <v>0</v>
      </c>
      <c r="R1064" s="55">
        <f>IF(ABS(N1065-N1063)&gt;180*60,ABS(N1065-N1063)-360*60,N1065-N1063)</f>
        <v>0</v>
      </c>
      <c r="S1064" s="55">
        <f>IF(P1064=0,PI()/2,ATAN(R1064/P1064))</f>
        <v>1.5707963267948966</v>
      </c>
      <c r="T1064" s="55">
        <f>IF(O1064=0,ABS(R1064*COS((J1063+J1065)/2)),ABS(Q1064/COS(S1064)))</f>
        <v>0</v>
      </c>
      <c r="U1064" s="66">
        <f>IF(O1064+0.0000001&lt;0,S1064*180/PI()+180,(IF(R1064+0.0000001&lt;0,S1064*180/PI()+360,S1064*180/PI())))</f>
        <v>90</v>
      </c>
      <c r="V1064" s="57">
        <f>T1064*1.85532</f>
        <v>0</v>
      </c>
      <c r="W1064" s="57"/>
      <c r="X1064" s="67"/>
      <c r="Y1064" s="57">
        <f>V1064*(1+X1064/100)</f>
        <v>0</v>
      </c>
      <c r="Z1064" s="57"/>
      <c r="AA1064" s="56" t="s">
        <v>54</v>
      </c>
      <c r="AB1064" s="60"/>
      <c r="AC1064" s="57"/>
    </row>
    <row r="1065" spans="1:29" ht="12.95" customHeight="1">
      <c r="A1065" s="51">
        <f t="shared" si="14"/>
        <v>530</v>
      </c>
      <c r="B1065" s="52" t="s">
        <v>55</v>
      </c>
      <c r="C1065" s="53"/>
      <c r="D1065" s="81"/>
      <c r="E1065" s="54"/>
      <c r="F1065" s="53"/>
      <c r="G1065" s="81"/>
      <c r="H1065" s="54"/>
      <c r="I1065" s="55">
        <f>IF(OR(C1065&lt;0,D1065&lt;0),C1065-ABS(D1065)/60,C1065+ABS(D1065)/60)</f>
        <v>0</v>
      </c>
      <c r="J1065" s="55">
        <f>I1065*PI()/180</f>
        <v>0</v>
      </c>
      <c r="K1065" s="55">
        <f>SIN(J1065)</f>
        <v>0</v>
      </c>
      <c r="L1065" s="55">
        <f>3437.747*(LN(TAN(PI()/4+J1065/2))-EE*K1065-(EE^2)*(K1065^3)/3)</f>
        <v>-3.8166658722360578E-13</v>
      </c>
      <c r="M1065" s="55">
        <f>AA*(1-1/4*EE-3/64*EE^2-5/256*EE^3)*J1065-AA*(3/8*EE+3/32*EE^2+45/1024*EE^3)*SIN(2*J1065)+AA*(15/256*EE^2+45/1024*EE^3)*SIN(4*J1065)</f>
        <v>0</v>
      </c>
      <c r="N1065" s="55">
        <f>IF(OR(F1065&lt;0,G1065&lt;0),60*F1065-ABS(G1065),60*F1065+ABS(G1065))</f>
        <v>0</v>
      </c>
      <c r="O1065" s="55"/>
      <c r="P1065" s="55"/>
      <c r="Q1065" s="55"/>
      <c r="R1065" s="55"/>
      <c r="S1065" s="55"/>
      <c r="T1065" s="55"/>
      <c r="U1065" s="56"/>
      <c r="V1065" s="57"/>
      <c r="W1065" s="57">
        <f>W1063+V1064</f>
        <v>0</v>
      </c>
      <c r="X1065" s="58"/>
      <c r="Y1065" s="57"/>
      <c r="Z1065" s="57">
        <f>Z1063+Y1064</f>
        <v>0</v>
      </c>
      <c r="AA1065" s="59"/>
      <c r="AB1065" s="60">
        <f>IF(AA1064=AA1062,AB1063+Y1064,Y1064)</f>
        <v>0</v>
      </c>
      <c r="AC1065" s="57" t="str">
        <f>IF(AA1064=AA1066,"",AB1065)</f>
        <v/>
      </c>
    </row>
    <row r="1066" spans="1:29" ht="12.95" customHeight="1">
      <c r="A1066" s="65"/>
      <c r="B1066" s="52"/>
      <c r="C1066" s="53"/>
      <c r="D1066" s="81"/>
      <c r="E1066" s="54"/>
      <c r="F1066" s="53"/>
      <c r="G1066" s="81"/>
      <c r="H1066" s="54"/>
      <c r="I1066" s="55"/>
      <c r="J1066" s="55"/>
      <c r="K1066" s="55"/>
      <c r="L1066" s="55"/>
      <c r="M1066" s="55"/>
      <c r="N1066" s="55"/>
      <c r="O1066" s="55">
        <f>I1067-I1065</f>
        <v>0</v>
      </c>
      <c r="P1066" s="55">
        <f>L1067-L1065</f>
        <v>0</v>
      </c>
      <c r="Q1066" s="55">
        <f>M1067-M1065</f>
        <v>0</v>
      </c>
      <c r="R1066" s="55">
        <f>IF(ABS(N1067-N1065)&gt;180*60,ABS(N1067-N1065)-360*60,N1067-N1065)</f>
        <v>0</v>
      </c>
      <c r="S1066" s="55">
        <f>IF(P1066=0,PI()/2,ATAN(R1066/P1066))</f>
        <v>1.5707963267948966</v>
      </c>
      <c r="T1066" s="55">
        <f>IF(O1066=0,ABS(R1066*COS((J1065+J1067)/2)),ABS(Q1066/COS(S1066)))</f>
        <v>0</v>
      </c>
      <c r="U1066" s="66">
        <f>IF(O1066+0.0000001&lt;0,S1066*180/PI()+180,(IF(R1066+0.0000001&lt;0,S1066*180/PI()+360,S1066*180/PI())))</f>
        <v>90</v>
      </c>
      <c r="V1066" s="57">
        <f>T1066*1.85532</f>
        <v>0</v>
      </c>
      <c r="W1066" s="57"/>
      <c r="X1066" s="67"/>
      <c r="Y1066" s="57">
        <f>V1066*(1+X1066/100)</f>
        <v>0</v>
      </c>
      <c r="Z1066" s="57"/>
      <c r="AA1066" s="56" t="s">
        <v>54</v>
      </c>
      <c r="AB1066" s="60"/>
      <c r="AC1066" s="57"/>
    </row>
    <row r="1067" spans="1:29" ht="12.95" customHeight="1">
      <c r="A1067" s="51">
        <f t="shared" si="14"/>
        <v>531</v>
      </c>
      <c r="B1067" s="52" t="s">
        <v>55</v>
      </c>
      <c r="C1067" s="53"/>
      <c r="D1067" s="81"/>
      <c r="E1067" s="54"/>
      <c r="F1067" s="53"/>
      <c r="G1067" s="81"/>
      <c r="H1067" s="54"/>
      <c r="I1067" s="55">
        <f>IF(OR(C1067&lt;0,D1067&lt;0),C1067-ABS(D1067)/60,C1067+ABS(D1067)/60)</f>
        <v>0</v>
      </c>
      <c r="J1067" s="55">
        <f>I1067*PI()/180</f>
        <v>0</v>
      </c>
      <c r="K1067" s="55">
        <f>SIN(J1067)</f>
        <v>0</v>
      </c>
      <c r="L1067" s="55">
        <f>3437.747*(LN(TAN(PI()/4+J1067/2))-EE*K1067-(EE^2)*(K1067^3)/3)</f>
        <v>-3.8166658722360578E-13</v>
      </c>
      <c r="M1067" s="55">
        <f>AA*(1-1/4*EE-3/64*EE^2-5/256*EE^3)*J1067-AA*(3/8*EE+3/32*EE^2+45/1024*EE^3)*SIN(2*J1067)+AA*(15/256*EE^2+45/1024*EE^3)*SIN(4*J1067)</f>
        <v>0</v>
      </c>
      <c r="N1067" s="55">
        <f>IF(OR(F1067&lt;0,G1067&lt;0),60*F1067-ABS(G1067),60*F1067+ABS(G1067))</f>
        <v>0</v>
      </c>
      <c r="O1067" s="55"/>
      <c r="P1067" s="55"/>
      <c r="Q1067" s="55"/>
      <c r="R1067" s="55"/>
      <c r="S1067" s="55"/>
      <c r="T1067" s="55"/>
      <c r="U1067" s="56"/>
      <c r="V1067" s="57"/>
      <c r="W1067" s="57">
        <f>W1065+V1066</f>
        <v>0</v>
      </c>
      <c r="X1067" s="58"/>
      <c r="Y1067" s="57"/>
      <c r="Z1067" s="57">
        <f>Z1065+Y1066</f>
        <v>0</v>
      </c>
      <c r="AA1067" s="59"/>
      <c r="AB1067" s="60">
        <f>IF(AA1066=AA1064,AB1065+Y1066,Y1066)</f>
        <v>0</v>
      </c>
      <c r="AC1067" s="57" t="str">
        <f>IF(AA1066=AA1068,"",AB1067)</f>
        <v/>
      </c>
    </row>
    <row r="1068" spans="1:29" ht="12.95" customHeight="1">
      <c r="A1068" s="65"/>
      <c r="B1068" s="52"/>
      <c r="C1068" s="53"/>
      <c r="D1068" s="81"/>
      <c r="E1068" s="54"/>
      <c r="F1068" s="53"/>
      <c r="G1068" s="81"/>
      <c r="H1068" s="54"/>
      <c r="I1068" s="55"/>
      <c r="J1068" s="55"/>
      <c r="K1068" s="55"/>
      <c r="L1068" s="55"/>
      <c r="M1068" s="55"/>
      <c r="N1068" s="55"/>
      <c r="O1068" s="55">
        <f>I1069-I1067</f>
        <v>0</v>
      </c>
      <c r="P1068" s="55">
        <f>L1069-L1067</f>
        <v>0</v>
      </c>
      <c r="Q1068" s="55">
        <f>M1069-M1067</f>
        <v>0</v>
      </c>
      <c r="R1068" s="55">
        <f>IF(ABS(N1069-N1067)&gt;180*60,ABS(N1069-N1067)-360*60,N1069-N1067)</f>
        <v>0</v>
      </c>
      <c r="S1068" s="55">
        <f>IF(P1068=0,PI()/2,ATAN(R1068/P1068))</f>
        <v>1.5707963267948966</v>
      </c>
      <c r="T1068" s="55">
        <f>IF(O1068=0,ABS(R1068*COS((J1067+J1069)/2)),ABS(Q1068/COS(S1068)))</f>
        <v>0</v>
      </c>
      <c r="U1068" s="66">
        <f>IF(O1068+0.0000001&lt;0,S1068*180/PI()+180,(IF(R1068+0.0000001&lt;0,S1068*180/PI()+360,S1068*180/PI())))</f>
        <v>90</v>
      </c>
      <c r="V1068" s="57">
        <f>T1068*1.85532</f>
        <v>0</v>
      </c>
      <c r="W1068" s="57"/>
      <c r="X1068" s="67"/>
      <c r="Y1068" s="57">
        <f>V1068*(1+X1068/100)</f>
        <v>0</v>
      </c>
      <c r="Z1068" s="57"/>
      <c r="AA1068" s="56" t="s">
        <v>54</v>
      </c>
      <c r="AB1068" s="60"/>
      <c r="AC1068" s="57"/>
    </row>
    <row r="1069" spans="1:29" ht="12.95" customHeight="1">
      <c r="A1069" s="51">
        <f t="shared" si="14"/>
        <v>532</v>
      </c>
      <c r="B1069" s="52" t="s">
        <v>55</v>
      </c>
      <c r="C1069" s="53"/>
      <c r="D1069" s="81"/>
      <c r="E1069" s="54"/>
      <c r="F1069" s="53"/>
      <c r="G1069" s="81"/>
      <c r="H1069" s="54"/>
      <c r="I1069" s="55">
        <f>IF(OR(C1069&lt;0,D1069&lt;0),C1069-ABS(D1069)/60,C1069+ABS(D1069)/60)</f>
        <v>0</v>
      </c>
      <c r="J1069" s="55">
        <f>I1069*PI()/180</f>
        <v>0</v>
      </c>
      <c r="K1069" s="55">
        <f>SIN(J1069)</f>
        <v>0</v>
      </c>
      <c r="L1069" s="55">
        <f>3437.747*(LN(TAN(PI()/4+J1069/2))-EE*K1069-(EE^2)*(K1069^3)/3)</f>
        <v>-3.8166658722360578E-13</v>
      </c>
      <c r="M1069" s="55">
        <f>AA*(1-1/4*EE-3/64*EE^2-5/256*EE^3)*J1069-AA*(3/8*EE+3/32*EE^2+45/1024*EE^3)*SIN(2*J1069)+AA*(15/256*EE^2+45/1024*EE^3)*SIN(4*J1069)</f>
        <v>0</v>
      </c>
      <c r="N1069" s="55">
        <f>IF(OR(F1069&lt;0,G1069&lt;0),60*F1069-ABS(G1069),60*F1069+ABS(G1069))</f>
        <v>0</v>
      </c>
      <c r="O1069" s="55"/>
      <c r="P1069" s="55"/>
      <c r="Q1069" s="55"/>
      <c r="R1069" s="55"/>
      <c r="S1069" s="55"/>
      <c r="T1069" s="55"/>
      <c r="U1069" s="56"/>
      <c r="V1069" s="57"/>
      <c r="W1069" s="57">
        <f>W1067+V1068</f>
        <v>0</v>
      </c>
      <c r="X1069" s="58"/>
      <c r="Y1069" s="57"/>
      <c r="Z1069" s="57">
        <f>Z1067+Y1068</f>
        <v>0</v>
      </c>
      <c r="AA1069" s="59"/>
      <c r="AB1069" s="60">
        <f>IF(AA1068=AA1066,AB1067+Y1068,Y1068)</f>
        <v>0</v>
      </c>
      <c r="AC1069" s="57" t="str">
        <f>IF(AA1068=AA1070,"",AB1069)</f>
        <v/>
      </c>
    </row>
    <row r="1070" spans="1:29" ht="12.95" customHeight="1">
      <c r="A1070" s="65"/>
      <c r="B1070" s="52"/>
      <c r="C1070" s="53"/>
      <c r="D1070" s="81"/>
      <c r="E1070" s="54"/>
      <c r="F1070" s="53"/>
      <c r="G1070" s="81"/>
      <c r="H1070" s="54"/>
      <c r="I1070" s="55"/>
      <c r="J1070" s="55"/>
      <c r="K1070" s="55"/>
      <c r="L1070" s="55"/>
      <c r="M1070" s="55"/>
      <c r="N1070" s="55"/>
      <c r="O1070" s="55">
        <f>I1071-I1069</f>
        <v>0</v>
      </c>
      <c r="P1070" s="55">
        <f>L1071-L1069</f>
        <v>0</v>
      </c>
      <c r="Q1070" s="55">
        <f>M1071-M1069</f>
        <v>0</v>
      </c>
      <c r="R1070" s="55">
        <f>IF(ABS(N1071-N1069)&gt;180*60,ABS(N1071-N1069)-360*60,N1071-N1069)</f>
        <v>0</v>
      </c>
      <c r="S1070" s="55">
        <f>IF(P1070=0,PI()/2,ATAN(R1070/P1070))</f>
        <v>1.5707963267948966</v>
      </c>
      <c r="T1070" s="55">
        <f>IF(O1070=0,ABS(R1070*COS((J1069+J1071)/2)),ABS(Q1070/COS(S1070)))</f>
        <v>0</v>
      </c>
      <c r="U1070" s="66">
        <f>IF(O1070+0.0000001&lt;0,S1070*180/PI()+180,(IF(R1070+0.0000001&lt;0,S1070*180/PI()+360,S1070*180/PI())))</f>
        <v>90</v>
      </c>
      <c r="V1070" s="57">
        <f>T1070*1.85532</f>
        <v>0</v>
      </c>
      <c r="W1070" s="57"/>
      <c r="X1070" s="67"/>
      <c r="Y1070" s="57">
        <f>V1070*(1+X1070/100)</f>
        <v>0</v>
      </c>
      <c r="Z1070" s="57"/>
      <c r="AA1070" s="56" t="s">
        <v>54</v>
      </c>
      <c r="AB1070" s="60"/>
      <c r="AC1070" s="57"/>
    </row>
    <row r="1071" spans="1:29" ht="12.95" customHeight="1">
      <c r="A1071" s="51">
        <f t="shared" si="14"/>
        <v>533</v>
      </c>
      <c r="B1071" s="52" t="s">
        <v>55</v>
      </c>
      <c r="C1071" s="53"/>
      <c r="D1071" s="81"/>
      <c r="E1071" s="54"/>
      <c r="F1071" s="53"/>
      <c r="G1071" s="81"/>
      <c r="H1071" s="54"/>
      <c r="I1071" s="55">
        <f>IF(OR(C1071&lt;0,D1071&lt;0),C1071-ABS(D1071)/60,C1071+ABS(D1071)/60)</f>
        <v>0</v>
      </c>
      <c r="J1071" s="55">
        <f>I1071*PI()/180</f>
        <v>0</v>
      </c>
      <c r="K1071" s="55">
        <f>SIN(J1071)</f>
        <v>0</v>
      </c>
      <c r="L1071" s="55">
        <f>3437.747*(LN(TAN(PI()/4+J1071/2))-EE*K1071-(EE^2)*(K1071^3)/3)</f>
        <v>-3.8166658722360578E-13</v>
      </c>
      <c r="M1071" s="55">
        <f>AA*(1-1/4*EE-3/64*EE^2-5/256*EE^3)*J1071-AA*(3/8*EE+3/32*EE^2+45/1024*EE^3)*SIN(2*J1071)+AA*(15/256*EE^2+45/1024*EE^3)*SIN(4*J1071)</f>
        <v>0</v>
      </c>
      <c r="N1071" s="55">
        <f>IF(OR(F1071&lt;0,G1071&lt;0),60*F1071-ABS(G1071),60*F1071+ABS(G1071))</f>
        <v>0</v>
      </c>
      <c r="O1071" s="55"/>
      <c r="P1071" s="55"/>
      <c r="Q1071" s="55"/>
      <c r="R1071" s="55"/>
      <c r="S1071" s="55"/>
      <c r="T1071" s="55"/>
      <c r="U1071" s="56"/>
      <c r="V1071" s="57"/>
      <c r="W1071" s="57">
        <f>W1069+V1070</f>
        <v>0</v>
      </c>
      <c r="X1071" s="58"/>
      <c r="Y1071" s="57"/>
      <c r="Z1071" s="57">
        <f>Z1069+Y1070</f>
        <v>0</v>
      </c>
      <c r="AA1071" s="59"/>
      <c r="AB1071" s="60">
        <f>IF(AA1070=AA1068,AB1069+Y1070,Y1070)</f>
        <v>0</v>
      </c>
      <c r="AC1071" s="57" t="str">
        <f>IF(AA1070=AA1072,"",AB1071)</f>
        <v/>
      </c>
    </row>
    <row r="1072" spans="1:29" ht="12.95" customHeight="1">
      <c r="A1072" s="65"/>
      <c r="B1072" s="52"/>
      <c r="C1072" s="53"/>
      <c r="D1072" s="81"/>
      <c r="E1072" s="54"/>
      <c r="F1072" s="53"/>
      <c r="G1072" s="81"/>
      <c r="H1072" s="54"/>
      <c r="I1072" s="55"/>
      <c r="J1072" s="55"/>
      <c r="K1072" s="55"/>
      <c r="L1072" s="55"/>
      <c r="M1072" s="55"/>
      <c r="N1072" s="55"/>
      <c r="O1072" s="55">
        <f>I1073-I1071</f>
        <v>0</v>
      </c>
      <c r="P1072" s="55">
        <f>L1073-L1071</f>
        <v>0</v>
      </c>
      <c r="Q1072" s="55">
        <f>M1073-M1071</f>
        <v>0</v>
      </c>
      <c r="R1072" s="55">
        <f>IF(ABS(N1073-N1071)&gt;180*60,ABS(N1073-N1071)-360*60,N1073-N1071)</f>
        <v>0</v>
      </c>
      <c r="S1072" s="55">
        <f>IF(P1072=0,PI()/2,ATAN(R1072/P1072))</f>
        <v>1.5707963267948966</v>
      </c>
      <c r="T1072" s="55">
        <f>IF(O1072=0,ABS(R1072*COS((J1071+J1073)/2)),ABS(Q1072/COS(S1072)))</f>
        <v>0</v>
      </c>
      <c r="U1072" s="66">
        <f>IF(O1072+0.0000001&lt;0,S1072*180/PI()+180,(IF(R1072+0.0000001&lt;0,S1072*180/PI()+360,S1072*180/PI())))</f>
        <v>90</v>
      </c>
      <c r="V1072" s="57">
        <f>T1072*1.85532</f>
        <v>0</v>
      </c>
      <c r="W1072" s="57"/>
      <c r="X1072" s="67"/>
      <c r="Y1072" s="57">
        <f>V1072*(1+X1072/100)</f>
        <v>0</v>
      </c>
      <c r="Z1072" s="57"/>
      <c r="AA1072" s="56" t="s">
        <v>54</v>
      </c>
      <c r="AB1072" s="60"/>
      <c r="AC1072" s="57"/>
    </row>
    <row r="1073" spans="1:29" ht="12.95" customHeight="1">
      <c r="A1073" s="51">
        <f t="shared" si="14"/>
        <v>534</v>
      </c>
      <c r="B1073" s="52" t="s">
        <v>55</v>
      </c>
      <c r="C1073" s="53"/>
      <c r="D1073" s="81"/>
      <c r="E1073" s="54"/>
      <c r="F1073" s="53"/>
      <c r="G1073" s="81"/>
      <c r="H1073" s="54"/>
      <c r="I1073" s="55">
        <f>IF(OR(C1073&lt;0,D1073&lt;0),C1073-ABS(D1073)/60,C1073+ABS(D1073)/60)</f>
        <v>0</v>
      </c>
      <c r="J1073" s="55">
        <f>I1073*PI()/180</f>
        <v>0</v>
      </c>
      <c r="K1073" s="55">
        <f>SIN(J1073)</f>
        <v>0</v>
      </c>
      <c r="L1073" s="55">
        <f>3437.747*(LN(TAN(PI()/4+J1073/2))-EE*K1073-(EE^2)*(K1073^3)/3)</f>
        <v>-3.8166658722360578E-13</v>
      </c>
      <c r="M1073" s="55">
        <f>AA*(1-1/4*EE-3/64*EE^2-5/256*EE^3)*J1073-AA*(3/8*EE+3/32*EE^2+45/1024*EE^3)*SIN(2*J1073)+AA*(15/256*EE^2+45/1024*EE^3)*SIN(4*J1073)</f>
        <v>0</v>
      </c>
      <c r="N1073" s="55">
        <f>IF(OR(F1073&lt;0,G1073&lt;0),60*F1073-ABS(G1073),60*F1073+ABS(G1073))</f>
        <v>0</v>
      </c>
      <c r="O1073" s="55"/>
      <c r="P1073" s="55"/>
      <c r="Q1073" s="55"/>
      <c r="R1073" s="55"/>
      <c r="S1073" s="55"/>
      <c r="T1073" s="55"/>
      <c r="U1073" s="56"/>
      <c r="V1073" s="57"/>
      <c r="W1073" s="57">
        <f>W1071+V1072</f>
        <v>0</v>
      </c>
      <c r="X1073" s="58"/>
      <c r="Y1073" s="57"/>
      <c r="Z1073" s="57">
        <f>Z1071+Y1072</f>
        <v>0</v>
      </c>
      <c r="AA1073" s="59"/>
      <c r="AB1073" s="60">
        <f>IF(AA1072=AA1070,AB1071+Y1072,Y1072)</f>
        <v>0</v>
      </c>
      <c r="AC1073" s="57" t="str">
        <f>IF(AA1072=AA1074,"",AB1073)</f>
        <v/>
      </c>
    </row>
    <row r="1074" spans="1:29" ht="12.95" customHeight="1">
      <c r="A1074" s="65"/>
      <c r="B1074" s="52"/>
      <c r="C1074" s="53"/>
      <c r="D1074" s="81"/>
      <c r="E1074" s="54"/>
      <c r="F1074" s="53"/>
      <c r="G1074" s="81"/>
      <c r="H1074" s="54"/>
      <c r="I1074" s="55"/>
      <c r="J1074" s="55"/>
      <c r="K1074" s="55"/>
      <c r="L1074" s="55"/>
      <c r="M1074" s="55"/>
      <c r="N1074" s="55"/>
      <c r="O1074" s="55">
        <f>I1075-I1073</f>
        <v>0</v>
      </c>
      <c r="P1074" s="55">
        <f>L1075-L1073</f>
        <v>0</v>
      </c>
      <c r="Q1074" s="55">
        <f>M1075-M1073</f>
        <v>0</v>
      </c>
      <c r="R1074" s="55">
        <f>IF(ABS(N1075-N1073)&gt;180*60,ABS(N1075-N1073)-360*60,N1075-N1073)</f>
        <v>0</v>
      </c>
      <c r="S1074" s="55">
        <f>IF(P1074=0,PI()/2,ATAN(R1074/P1074))</f>
        <v>1.5707963267948966</v>
      </c>
      <c r="T1074" s="55">
        <f>IF(O1074=0,ABS(R1074*COS((J1073+J1075)/2)),ABS(Q1074/COS(S1074)))</f>
        <v>0</v>
      </c>
      <c r="U1074" s="66">
        <f>IF(O1074+0.0000001&lt;0,S1074*180/PI()+180,(IF(R1074+0.0000001&lt;0,S1074*180/PI()+360,S1074*180/PI())))</f>
        <v>90</v>
      </c>
      <c r="V1074" s="57">
        <f>T1074*1.85532</f>
        <v>0</v>
      </c>
      <c r="W1074" s="57"/>
      <c r="X1074" s="67"/>
      <c r="Y1074" s="57">
        <f>V1074*(1+X1074/100)</f>
        <v>0</v>
      </c>
      <c r="Z1074" s="57"/>
      <c r="AA1074" s="56" t="s">
        <v>54</v>
      </c>
      <c r="AB1074" s="60"/>
      <c r="AC1074" s="57"/>
    </row>
    <row r="1075" spans="1:29" ht="12.95" customHeight="1">
      <c r="A1075" s="51">
        <f t="shared" si="14"/>
        <v>535</v>
      </c>
      <c r="B1075" s="52" t="s">
        <v>55</v>
      </c>
      <c r="C1075" s="53"/>
      <c r="D1075" s="81"/>
      <c r="E1075" s="54"/>
      <c r="F1075" s="53"/>
      <c r="G1075" s="81"/>
      <c r="H1075" s="54"/>
      <c r="I1075" s="55">
        <f>IF(OR(C1075&lt;0,D1075&lt;0),C1075-ABS(D1075)/60,C1075+ABS(D1075)/60)</f>
        <v>0</v>
      </c>
      <c r="J1075" s="55">
        <f>I1075*PI()/180</f>
        <v>0</v>
      </c>
      <c r="K1075" s="55">
        <f>SIN(J1075)</f>
        <v>0</v>
      </c>
      <c r="L1075" s="55">
        <f>3437.747*(LN(TAN(PI()/4+J1075/2))-EE*K1075-(EE^2)*(K1075^3)/3)</f>
        <v>-3.8166658722360578E-13</v>
      </c>
      <c r="M1075" s="55">
        <f>AA*(1-1/4*EE-3/64*EE^2-5/256*EE^3)*J1075-AA*(3/8*EE+3/32*EE^2+45/1024*EE^3)*SIN(2*J1075)+AA*(15/256*EE^2+45/1024*EE^3)*SIN(4*J1075)</f>
        <v>0</v>
      </c>
      <c r="N1075" s="55">
        <f>IF(OR(F1075&lt;0,G1075&lt;0),60*F1075-ABS(G1075),60*F1075+ABS(G1075))</f>
        <v>0</v>
      </c>
      <c r="O1075" s="55"/>
      <c r="P1075" s="55"/>
      <c r="Q1075" s="55"/>
      <c r="R1075" s="55"/>
      <c r="S1075" s="55"/>
      <c r="T1075" s="55"/>
      <c r="U1075" s="56"/>
      <c r="V1075" s="57"/>
      <c r="W1075" s="57">
        <f>W1073+V1074</f>
        <v>0</v>
      </c>
      <c r="X1075" s="58"/>
      <c r="Y1075" s="57"/>
      <c r="Z1075" s="57">
        <f>Z1073+Y1074</f>
        <v>0</v>
      </c>
      <c r="AA1075" s="59"/>
      <c r="AB1075" s="60">
        <f>IF(AA1074=AA1072,AB1073+Y1074,Y1074)</f>
        <v>0</v>
      </c>
      <c r="AC1075" s="57" t="str">
        <f>IF(AA1074=AA1076,"",AB1075)</f>
        <v/>
      </c>
    </row>
    <row r="1076" spans="1:29" ht="12.95" customHeight="1">
      <c r="A1076" s="65"/>
      <c r="B1076" s="52"/>
      <c r="C1076" s="53"/>
      <c r="D1076" s="81"/>
      <c r="E1076" s="54"/>
      <c r="F1076" s="53"/>
      <c r="G1076" s="81"/>
      <c r="H1076" s="54"/>
      <c r="I1076" s="55"/>
      <c r="J1076" s="55"/>
      <c r="K1076" s="55"/>
      <c r="L1076" s="55"/>
      <c r="M1076" s="55"/>
      <c r="N1076" s="55"/>
      <c r="O1076" s="55">
        <f>I1077-I1075</f>
        <v>0</v>
      </c>
      <c r="P1076" s="55">
        <f>L1077-L1075</f>
        <v>0</v>
      </c>
      <c r="Q1076" s="55">
        <f>M1077-M1075</f>
        <v>0</v>
      </c>
      <c r="R1076" s="55">
        <f>IF(ABS(N1077-N1075)&gt;180*60,ABS(N1077-N1075)-360*60,N1077-N1075)</f>
        <v>0</v>
      </c>
      <c r="S1076" s="55">
        <f>IF(P1076=0,PI()/2,ATAN(R1076/P1076))</f>
        <v>1.5707963267948966</v>
      </c>
      <c r="T1076" s="55">
        <f>IF(O1076=0,ABS(R1076*COS((J1075+J1077)/2)),ABS(Q1076/COS(S1076)))</f>
        <v>0</v>
      </c>
      <c r="U1076" s="66">
        <f>IF(O1076+0.0000001&lt;0,S1076*180/PI()+180,(IF(R1076+0.0000001&lt;0,S1076*180/PI()+360,S1076*180/PI())))</f>
        <v>90</v>
      </c>
      <c r="V1076" s="57">
        <f>T1076*1.85532</f>
        <v>0</v>
      </c>
      <c r="W1076" s="57"/>
      <c r="X1076" s="67"/>
      <c r="Y1076" s="57">
        <f>V1076*(1+X1076/100)</f>
        <v>0</v>
      </c>
      <c r="Z1076" s="57"/>
      <c r="AA1076" s="56" t="s">
        <v>54</v>
      </c>
      <c r="AB1076" s="60"/>
      <c r="AC1076" s="57"/>
    </row>
    <row r="1077" spans="1:29" ht="12.95" customHeight="1">
      <c r="A1077" s="51">
        <f t="shared" si="14"/>
        <v>536</v>
      </c>
      <c r="B1077" s="52" t="s">
        <v>55</v>
      </c>
      <c r="C1077" s="53"/>
      <c r="D1077" s="81"/>
      <c r="E1077" s="54"/>
      <c r="F1077" s="53"/>
      <c r="G1077" s="81"/>
      <c r="H1077" s="54"/>
      <c r="I1077" s="55">
        <f>IF(OR(C1077&lt;0,D1077&lt;0),C1077-ABS(D1077)/60,C1077+ABS(D1077)/60)</f>
        <v>0</v>
      </c>
      <c r="J1077" s="55">
        <f>I1077*PI()/180</f>
        <v>0</v>
      </c>
      <c r="K1077" s="55">
        <f>SIN(J1077)</f>
        <v>0</v>
      </c>
      <c r="L1077" s="55">
        <f>3437.747*(LN(TAN(PI()/4+J1077/2))-EE*K1077-(EE^2)*(K1077^3)/3)</f>
        <v>-3.8166658722360578E-13</v>
      </c>
      <c r="M1077" s="55">
        <f>AA*(1-1/4*EE-3/64*EE^2-5/256*EE^3)*J1077-AA*(3/8*EE+3/32*EE^2+45/1024*EE^3)*SIN(2*J1077)+AA*(15/256*EE^2+45/1024*EE^3)*SIN(4*J1077)</f>
        <v>0</v>
      </c>
      <c r="N1077" s="55">
        <f>IF(OR(F1077&lt;0,G1077&lt;0),60*F1077-ABS(G1077),60*F1077+ABS(G1077))</f>
        <v>0</v>
      </c>
      <c r="O1077" s="55"/>
      <c r="P1077" s="55"/>
      <c r="Q1077" s="55"/>
      <c r="R1077" s="55"/>
      <c r="S1077" s="55"/>
      <c r="T1077" s="55"/>
      <c r="U1077" s="56"/>
      <c r="V1077" s="57"/>
      <c r="W1077" s="57">
        <f>W1075+V1076</f>
        <v>0</v>
      </c>
      <c r="X1077" s="58"/>
      <c r="Y1077" s="57"/>
      <c r="Z1077" s="57">
        <f>Z1075+Y1076</f>
        <v>0</v>
      </c>
      <c r="AA1077" s="59"/>
      <c r="AB1077" s="60">
        <f>IF(AA1076=AA1074,AB1075+Y1076,Y1076)</f>
        <v>0</v>
      </c>
      <c r="AC1077" s="57" t="str">
        <f>IF(AA1076=AA1078,"",AB1077)</f>
        <v/>
      </c>
    </row>
    <row r="1078" spans="1:29" ht="12.95" customHeight="1">
      <c r="A1078" s="65"/>
      <c r="B1078" s="52"/>
      <c r="C1078" s="53"/>
      <c r="D1078" s="81"/>
      <c r="E1078" s="54"/>
      <c r="F1078" s="53"/>
      <c r="G1078" s="81"/>
      <c r="H1078" s="54"/>
      <c r="I1078" s="55"/>
      <c r="J1078" s="55"/>
      <c r="K1078" s="55"/>
      <c r="L1078" s="55"/>
      <c r="M1078" s="55"/>
      <c r="N1078" s="55"/>
      <c r="O1078" s="55">
        <f>I1079-I1077</f>
        <v>0</v>
      </c>
      <c r="P1078" s="55">
        <f>L1079-L1077</f>
        <v>0</v>
      </c>
      <c r="Q1078" s="55">
        <f>M1079-M1077</f>
        <v>0</v>
      </c>
      <c r="R1078" s="55">
        <f>IF(ABS(N1079-N1077)&gt;180*60,ABS(N1079-N1077)-360*60,N1079-N1077)</f>
        <v>0</v>
      </c>
      <c r="S1078" s="55">
        <f>IF(P1078=0,PI()/2,ATAN(R1078/P1078))</f>
        <v>1.5707963267948966</v>
      </c>
      <c r="T1078" s="55">
        <f>IF(O1078=0,ABS(R1078*COS((J1077+J1079)/2)),ABS(Q1078/COS(S1078)))</f>
        <v>0</v>
      </c>
      <c r="U1078" s="66">
        <f>IF(O1078+0.0000001&lt;0,S1078*180/PI()+180,(IF(R1078+0.0000001&lt;0,S1078*180/PI()+360,S1078*180/PI())))</f>
        <v>90</v>
      </c>
      <c r="V1078" s="57">
        <f>T1078*1.85532</f>
        <v>0</v>
      </c>
      <c r="W1078" s="57"/>
      <c r="X1078" s="67"/>
      <c r="Y1078" s="57">
        <f>V1078*(1+X1078/100)</f>
        <v>0</v>
      </c>
      <c r="Z1078" s="57"/>
      <c r="AA1078" s="56" t="s">
        <v>54</v>
      </c>
      <c r="AB1078" s="60"/>
      <c r="AC1078" s="57"/>
    </row>
    <row r="1079" spans="1:29" ht="12.95" customHeight="1">
      <c r="A1079" s="51">
        <f t="shared" si="14"/>
        <v>537</v>
      </c>
      <c r="B1079" s="52" t="s">
        <v>55</v>
      </c>
      <c r="C1079" s="53"/>
      <c r="D1079" s="81"/>
      <c r="E1079" s="54"/>
      <c r="F1079" s="53"/>
      <c r="G1079" s="81"/>
      <c r="H1079" s="54"/>
      <c r="I1079" s="55">
        <f>IF(OR(C1079&lt;0,D1079&lt;0),C1079-ABS(D1079)/60,C1079+ABS(D1079)/60)</f>
        <v>0</v>
      </c>
      <c r="J1079" s="55">
        <f>I1079*PI()/180</f>
        <v>0</v>
      </c>
      <c r="K1079" s="55">
        <f>SIN(J1079)</f>
        <v>0</v>
      </c>
      <c r="L1079" s="55">
        <f>3437.747*(LN(TAN(PI()/4+J1079/2))-EE*K1079-(EE^2)*(K1079^3)/3)</f>
        <v>-3.8166658722360578E-13</v>
      </c>
      <c r="M1079" s="55">
        <f>AA*(1-1/4*EE-3/64*EE^2-5/256*EE^3)*J1079-AA*(3/8*EE+3/32*EE^2+45/1024*EE^3)*SIN(2*J1079)+AA*(15/256*EE^2+45/1024*EE^3)*SIN(4*J1079)</f>
        <v>0</v>
      </c>
      <c r="N1079" s="55">
        <f>IF(OR(F1079&lt;0,G1079&lt;0),60*F1079-ABS(G1079),60*F1079+ABS(G1079))</f>
        <v>0</v>
      </c>
      <c r="O1079" s="55"/>
      <c r="P1079" s="55"/>
      <c r="Q1079" s="55"/>
      <c r="R1079" s="55"/>
      <c r="S1079" s="55"/>
      <c r="T1079" s="55"/>
      <c r="U1079" s="56"/>
      <c r="V1079" s="57"/>
      <c r="W1079" s="57">
        <f>W1077+V1078</f>
        <v>0</v>
      </c>
      <c r="X1079" s="58"/>
      <c r="Y1079" s="57"/>
      <c r="Z1079" s="57">
        <f>Z1077+Y1078</f>
        <v>0</v>
      </c>
      <c r="AA1079" s="59"/>
      <c r="AB1079" s="60">
        <f>IF(AA1078=AA1076,AB1077+Y1078,Y1078)</f>
        <v>0</v>
      </c>
      <c r="AC1079" s="57" t="str">
        <f>IF(AA1078=AA1080,"",AB1079)</f>
        <v/>
      </c>
    </row>
    <row r="1080" spans="1:29" ht="12.95" customHeight="1">
      <c r="A1080" s="65"/>
      <c r="B1080" s="52"/>
      <c r="C1080" s="53"/>
      <c r="D1080" s="81"/>
      <c r="E1080" s="54"/>
      <c r="F1080" s="53"/>
      <c r="G1080" s="81"/>
      <c r="H1080" s="54"/>
      <c r="I1080" s="55"/>
      <c r="J1080" s="55"/>
      <c r="K1080" s="55"/>
      <c r="L1080" s="55"/>
      <c r="M1080" s="55"/>
      <c r="N1080" s="55"/>
      <c r="O1080" s="55">
        <f>I1081-I1079</f>
        <v>0</v>
      </c>
      <c r="P1080" s="55">
        <f>L1081-L1079</f>
        <v>0</v>
      </c>
      <c r="Q1080" s="55">
        <f>M1081-M1079</f>
        <v>0</v>
      </c>
      <c r="R1080" s="55">
        <f>IF(ABS(N1081-N1079)&gt;180*60,ABS(N1081-N1079)-360*60,N1081-N1079)</f>
        <v>0</v>
      </c>
      <c r="S1080" s="55">
        <f>IF(P1080=0,PI()/2,ATAN(R1080/P1080))</f>
        <v>1.5707963267948966</v>
      </c>
      <c r="T1080" s="55">
        <f>IF(O1080=0,ABS(R1080*COS((J1079+J1081)/2)),ABS(Q1080/COS(S1080)))</f>
        <v>0</v>
      </c>
      <c r="U1080" s="66">
        <f>IF(O1080+0.0000001&lt;0,S1080*180/PI()+180,(IF(R1080+0.0000001&lt;0,S1080*180/PI()+360,S1080*180/PI())))</f>
        <v>90</v>
      </c>
      <c r="V1080" s="57">
        <f>T1080*1.85532</f>
        <v>0</v>
      </c>
      <c r="W1080" s="57"/>
      <c r="X1080" s="67"/>
      <c r="Y1080" s="57">
        <f>V1080*(1+X1080/100)</f>
        <v>0</v>
      </c>
      <c r="Z1080" s="57"/>
      <c r="AA1080" s="56" t="s">
        <v>54</v>
      </c>
      <c r="AB1080" s="60"/>
      <c r="AC1080" s="57"/>
    </row>
    <row r="1081" spans="1:29" ht="12.95" customHeight="1">
      <c r="A1081" s="51">
        <f t="shared" si="14"/>
        <v>538</v>
      </c>
      <c r="B1081" s="52" t="s">
        <v>55</v>
      </c>
      <c r="C1081" s="53"/>
      <c r="D1081" s="81"/>
      <c r="E1081" s="54"/>
      <c r="F1081" s="53"/>
      <c r="G1081" s="81"/>
      <c r="H1081" s="54"/>
      <c r="I1081" s="55">
        <f>IF(OR(C1081&lt;0,D1081&lt;0),C1081-ABS(D1081)/60,C1081+ABS(D1081)/60)</f>
        <v>0</v>
      </c>
      <c r="J1081" s="55">
        <f>I1081*PI()/180</f>
        <v>0</v>
      </c>
      <c r="K1081" s="55">
        <f>SIN(J1081)</f>
        <v>0</v>
      </c>
      <c r="L1081" s="55">
        <f>3437.747*(LN(TAN(PI()/4+J1081/2))-EE*K1081-(EE^2)*(K1081^3)/3)</f>
        <v>-3.8166658722360578E-13</v>
      </c>
      <c r="M1081" s="55">
        <f>AA*(1-1/4*EE-3/64*EE^2-5/256*EE^3)*J1081-AA*(3/8*EE+3/32*EE^2+45/1024*EE^3)*SIN(2*J1081)+AA*(15/256*EE^2+45/1024*EE^3)*SIN(4*J1081)</f>
        <v>0</v>
      </c>
      <c r="N1081" s="55">
        <f>IF(OR(F1081&lt;0,G1081&lt;0),60*F1081-ABS(G1081),60*F1081+ABS(G1081))</f>
        <v>0</v>
      </c>
      <c r="O1081" s="55"/>
      <c r="P1081" s="55"/>
      <c r="Q1081" s="55"/>
      <c r="R1081" s="55"/>
      <c r="S1081" s="55"/>
      <c r="T1081" s="55"/>
      <c r="U1081" s="56"/>
      <c r="V1081" s="57"/>
      <c r="W1081" s="57">
        <f>W1079+V1080</f>
        <v>0</v>
      </c>
      <c r="X1081" s="58"/>
      <c r="Y1081" s="57"/>
      <c r="Z1081" s="57">
        <f>Z1079+Y1080</f>
        <v>0</v>
      </c>
      <c r="AA1081" s="59"/>
      <c r="AB1081" s="60">
        <f>IF(AA1080=AA1078,AB1079+Y1080,Y1080)</f>
        <v>0</v>
      </c>
      <c r="AC1081" s="57" t="str">
        <f>IF(AA1080=AA1082,"",AB1081)</f>
        <v/>
      </c>
    </row>
    <row r="1082" spans="1:29" ht="12.95" customHeight="1">
      <c r="A1082" s="65"/>
      <c r="B1082" s="52"/>
      <c r="C1082" s="53"/>
      <c r="D1082" s="81"/>
      <c r="E1082" s="54"/>
      <c r="F1082" s="53"/>
      <c r="G1082" s="81"/>
      <c r="H1082" s="54"/>
      <c r="I1082" s="55"/>
      <c r="J1082" s="55"/>
      <c r="K1082" s="55"/>
      <c r="L1082" s="55"/>
      <c r="M1082" s="55"/>
      <c r="N1082" s="55"/>
      <c r="O1082" s="55">
        <f>I1083-I1081</f>
        <v>0</v>
      </c>
      <c r="P1082" s="55">
        <f>L1083-L1081</f>
        <v>0</v>
      </c>
      <c r="Q1082" s="55">
        <f>M1083-M1081</f>
        <v>0</v>
      </c>
      <c r="R1082" s="55">
        <f>IF(ABS(N1083-N1081)&gt;180*60,ABS(N1083-N1081)-360*60,N1083-N1081)</f>
        <v>0</v>
      </c>
      <c r="S1082" s="55">
        <f>IF(P1082=0,PI()/2,ATAN(R1082/P1082))</f>
        <v>1.5707963267948966</v>
      </c>
      <c r="T1082" s="55">
        <f>IF(O1082=0,ABS(R1082*COS((J1081+J1083)/2)),ABS(Q1082/COS(S1082)))</f>
        <v>0</v>
      </c>
      <c r="U1082" s="66">
        <f>IF(O1082+0.0000001&lt;0,S1082*180/PI()+180,(IF(R1082+0.0000001&lt;0,S1082*180/PI()+360,S1082*180/PI())))</f>
        <v>90</v>
      </c>
      <c r="V1082" s="57">
        <f>T1082*1.85532</f>
        <v>0</v>
      </c>
      <c r="W1082" s="57"/>
      <c r="X1082" s="67"/>
      <c r="Y1082" s="57">
        <f>V1082*(1+X1082/100)</f>
        <v>0</v>
      </c>
      <c r="Z1082" s="57"/>
      <c r="AA1082" s="56" t="s">
        <v>54</v>
      </c>
      <c r="AB1082" s="60"/>
      <c r="AC1082" s="57"/>
    </row>
    <row r="1083" spans="1:29" ht="12.95" customHeight="1">
      <c r="A1083" s="51">
        <f t="shared" si="14"/>
        <v>539</v>
      </c>
      <c r="B1083" s="52" t="s">
        <v>55</v>
      </c>
      <c r="C1083" s="53"/>
      <c r="D1083" s="81"/>
      <c r="E1083" s="54"/>
      <c r="F1083" s="53"/>
      <c r="G1083" s="81"/>
      <c r="H1083" s="54"/>
      <c r="I1083" s="55">
        <f>IF(OR(C1083&lt;0,D1083&lt;0),C1083-ABS(D1083)/60,C1083+ABS(D1083)/60)</f>
        <v>0</v>
      </c>
      <c r="J1083" s="55">
        <f>I1083*PI()/180</f>
        <v>0</v>
      </c>
      <c r="K1083" s="55">
        <f>SIN(J1083)</f>
        <v>0</v>
      </c>
      <c r="L1083" s="55">
        <f>3437.747*(LN(TAN(PI()/4+J1083/2))-EE*K1083-(EE^2)*(K1083^3)/3)</f>
        <v>-3.8166658722360578E-13</v>
      </c>
      <c r="M1083" s="55">
        <f>AA*(1-1/4*EE-3/64*EE^2-5/256*EE^3)*J1083-AA*(3/8*EE+3/32*EE^2+45/1024*EE^3)*SIN(2*J1083)+AA*(15/256*EE^2+45/1024*EE^3)*SIN(4*J1083)</f>
        <v>0</v>
      </c>
      <c r="N1083" s="55">
        <f>IF(OR(F1083&lt;0,G1083&lt;0),60*F1083-ABS(G1083),60*F1083+ABS(G1083))</f>
        <v>0</v>
      </c>
      <c r="O1083" s="55"/>
      <c r="P1083" s="55"/>
      <c r="Q1083" s="55"/>
      <c r="R1083" s="55"/>
      <c r="S1083" s="55"/>
      <c r="T1083" s="55"/>
      <c r="U1083" s="56"/>
      <c r="V1083" s="57"/>
      <c r="W1083" s="57">
        <f>W1081+V1082</f>
        <v>0</v>
      </c>
      <c r="X1083" s="58"/>
      <c r="Y1083" s="57"/>
      <c r="Z1083" s="57">
        <f>Z1081+Y1082</f>
        <v>0</v>
      </c>
      <c r="AA1083" s="59"/>
      <c r="AB1083" s="60">
        <f>IF(AA1082=AA1080,AB1081+Y1082,Y1082)</f>
        <v>0</v>
      </c>
      <c r="AC1083" s="57" t="str">
        <f>IF(AA1082=AA1084,"",AB1083)</f>
        <v/>
      </c>
    </row>
    <row r="1084" spans="1:29" ht="12.95" customHeight="1">
      <c r="A1084" s="65"/>
      <c r="B1084" s="52"/>
      <c r="C1084" s="53"/>
      <c r="D1084" s="81"/>
      <c r="E1084" s="54"/>
      <c r="F1084" s="53"/>
      <c r="G1084" s="81"/>
      <c r="H1084" s="54"/>
      <c r="I1084" s="55"/>
      <c r="J1084" s="55"/>
      <c r="K1084" s="55"/>
      <c r="L1084" s="55"/>
      <c r="M1084" s="55"/>
      <c r="N1084" s="55"/>
      <c r="O1084" s="55">
        <f>I1085-I1083</f>
        <v>0</v>
      </c>
      <c r="P1084" s="55">
        <f>L1085-L1083</f>
        <v>0</v>
      </c>
      <c r="Q1084" s="55">
        <f>M1085-M1083</f>
        <v>0</v>
      </c>
      <c r="R1084" s="55">
        <f>IF(ABS(N1085-N1083)&gt;180*60,ABS(N1085-N1083)-360*60,N1085-N1083)</f>
        <v>0</v>
      </c>
      <c r="S1084" s="55">
        <f>IF(P1084=0,PI()/2,ATAN(R1084/P1084))</f>
        <v>1.5707963267948966</v>
      </c>
      <c r="T1084" s="55">
        <f>IF(O1084=0,ABS(R1084*COS((J1083+J1085)/2)),ABS(Q1084/COS(S1084)))</f>
        <v>0</v>
      </c>
      <c r="U1084" s="66">
        <f>IF(O1084+0.0000001&lt;0,S1084*180/PI()+180,(IF(R1084+0.0000001&lt;0,S1084*180/PI()+360,S1084*180/PI())))</f>
        <v>90</v>
      </c>
      <c r="V1084" s="57">
        <f>T1084*1.85532</f>
        <v>0</v>
      </c>
      <c r="W1084" s="57"/>
      <c r="X1084" s="67"/>
      <c r="Y1084" s="57">
        <f>V1084*(1+X1084/100)</f>
        <v>0</v>
      </c>
      <c r="Z1084" s="57"/>
      <c r="AA1084" s="56" t="s">
        <v>54</v>
      </c>
      <c r="AB1084" s="60"/>
      <c r="AC1084" s="57"/>
    </row>
    <row r="1085" spans="1:29" ht="12.95" customHeight="1">
      <c r="A1085" s="51">
        <f t="shared" si="14"/>
        <v>540</v>
      </c>
      <c r="B1085" s="52" t="s">
        <v>55</v>
      </c>
      <c r="C1085" s="53"/>
      <c r="D1085" s="81"/>
      <c r="E1085" s="54"/>
      <c r="F1085" s="53"/>
      <c r="G1085" s="81"/>
      <c r="H1085" s="54"/>
      <c r="I1085" s="55">
        <f>IF(OR(C1085&lt;0,D1085&lt;0),C1085-ABS(D1085)/60,C1085+ABS(D1085)/60)</f>
        <v>0</v>
      </c>
      <c r="J1085" s="55">
        <f>I1085*PI()/180</f>
        <v>0</v>
      </c>
      <c r="K1085" s="55">
        <f>SIN(J1085)</f>
        <v>0</v>
      </c>
      <c r="L1085" s="55">
        <f>3437.747*(LN(TAN(PI()/4+J1085/2))-EE*K1085-(EE^2)*(K1085^3)/3)</f>
        <v>-3.8166658722360578E-13</v>
      </c>
      <c r="M1085" s="55">
        <f>AA*(1-1/4*EE-3/64*EE^2-5/256*EE^3)*J1085-AA*(3/8*EE+3/32*EE^2+45/1024*EE^3)*SIN(2*J1085)+AA*(15/256*EE^2+45/1024*EE^3)*SIN(4*J1085)</f>
        <v>0</v>
      </c>
      <c r="N1085" s="55">
        <f>IF(OR(F1085&lt;0,G1085&lt;0),60*F1085-ABS(G1085),60*F1085+ABS(G1085))</f>
        <v>0</v>
      </c>
      <c r="O1085" s="55"/>
      <c r="P1085" s="55"/>
      <c r="Q1085" s="55"/>
      <c r="R1085" s="55"/>
      <c r="S1085" s="55"/>
      <c r="T1085" s="55"/>
      <c r="U1085" s="56"/>
      <c r="V1085" s="57"/>
      <c r="W1085" s="57">
        <f>W1083+V1084</f>
        <v>0</v>
      </c>
      <c r="X1085" s="58"/>
      <c r="Y1085" s="57"/>
      <c r="Z1085" s="57">
        <f>Z1083+Y1084</f>
        <v>0</v>
      </c>
      <c r="AA1085" s="59"/>
      <c r="AB1085" s="60">
        <f>IF(AA1084=AA1082,AB1083+Y1084,Y1084)</f>
        <v>0</v>
      </c>
      <c r="AC1085" s="57" t="str">
        <f>IF(AA1084=AA1086,"",AB1085)</f>
        <v/>
      </c>
    </row>
    <row r="1086" spans="1:29" ht="12.95" customHeight="1">
      <c r="A1086" s="65"/>
      <c r="B1086" s="52"/>
      <c r="C1086" s="53"/>
      <c r="D1086" s="81"/>
      <c r="E1086" s="54"/>
      <c r="F1086" s="53"/>
      <c r="G1086" s="81"/>
      <c r="H1086" s="54"/>
      <c r="I1086" s="55"/>
      <c r="J1086" s="55"/>
      <c r="K1086" s="55"/>
      <c r="L1086" s="55"/>
      <c r="M1086" s="55"/>
      <c r="N1086" s="55"/>
      <c r="O1086" s="55">
        <f>I1087-I1085</f>
        <v>0</v>
      </c>
      <c r="P1086" s="55">
        <f>L1087-L1085</f>
        <v>0</v>
      </c>
      <c r="Q1086" s="55">
        <f>M1087-M1085</f>
        <v>0</v>
      </c>
      <c r="R1086" s="55">
        <f>IF(ABS(N1087-N1085)&gt;180*60,ABS(N1087-N1085)-360*60,N1087-N1085)</f>
        <v>0</v>
      </c>
      <c r="S1086" s="55">
        <f>IF(P1086=0,PI()/2,ATAN(R1086/P1086))</f>
        <v>1.5707963267948966</v>
      </c>
      <c r="T1086" s="55">
        <f>IF(O1086=0,ABS(R1086*COS((J1085+J1087)/2)),ABS(Q1086/COS(S1086)))</f>
        <v>0</v>
      </c>
      <c r="U1086" s="66">
        <f>IF(O1086+0.0000001&lt;0,S1086*180/PI()+180,(IF(R1086+0.0000001&lt;0,S1086*180/PI()+360,S1086*180/PI())))</f>
        <v>90</v>
      </c>
      <c r="V1086" s="57">
        <f>T1086*1.85532</f>
        <v>0</v>
      </c>
      <c r="W1086" s="57"/>
      <c r="X1086" s="67"/>
      <c r="Y1086" s="57">
        <f>V1086*(1+X1086/100)</f>
        <v>0</v>
      </c>
      <c r="Z1086" s="57"/>
      <c r="AA1086" s="56" t="s">
        <v>54</v>
      </c>
      <c r="AB1086" s="60"/>
      <c r="AC1086" s="57"/>
    </row>
    <row r="1087" spans="1:29" ht="12.95" customHeight="1">
      <c r="A1087" s="51">
        <f t="shared" si="14"/>
        <v>541</v>
      </c>
      <c r="B1087" s="52" t="s">
        <v>55</v>
      </c>
      <c r="C1087" s="53"/>
      <c r="D1087" s="81"/>
      <c r="E1087" s="54"/>
      <c r="F1087" s="53"/>
      <c r="G1087" s="81"/>
      <c r="H1087" s="54"/>
      <c r="I1087" s="55">
        <f>IF(OR(C1087&lt;0,D1087&lt;0),C1087-ABS(D1087)/60,C1087+ABS(D1087)/60)</f>
        <v>0</v>
      </c>
      <c r="J1087" s="55">
        <f>I1087*PI()/180</f>
        <v>0</v>
      </c>
      <c r="K1087" s="55">
        <f>SIN(J1087)</f>
        <v>0</v>
      </c>
      <c r="L1087" s="55">
        <f>3437.747*(LN(TAN(PI()/4+J1087/2))-EE*K1087-(EE^2)*(K1087^3)/3)</f>
        <v>-3.8166658722360578E-13</v>
      </c>
      <c r="M1087" s="55">
        <f>AA*(1-1/4*EE-3/64*EE^2-5/256*EE^3)*J1087-AA*(3/8*EE+3/32*EE^2+45/1024*EE^3)*SIN(2*J1087)+AA*(15/256*EE^2+45/1024*EE^3)*SIN(4*J1087)</f>
        <v>0</v>
      </c>
      <c r="N1087" s="55">
        <f>IF(OR(F1087&lt;0,G1087&lt;0),60*F1087-ABS(G1087),60*F1087+ABS(G1087))</f>
        <v>0</v>
      </c>
      <c r="O1087" s="55"/>
      <c r="P1087" s="55"/>
      <c r="Q1087" s="55"/>
      <c r="R1087" s="55"/>
      <c r="S1087" s="55"/>
      <c r="T1087" s="55"/>
      <c r="U1087" s="56"/>
      <c r="V1087" s="57"/>
      <c r="W1087" s="57">
        <f>W1085+V1086</f>
        <v>0</v>
      </c>
      <c r="X1087" s="58"/>
      <c r="Y1087" s="57"/>
      <c r="Z1087" s="57">
        <f>Z1085+Y1086</f>
        <v>0</v>
      </c>
      <c r="AA1087" s="59"/>
      <c r="AB1087" s="60">
        <f>IF(AA1086=AA1084,AB1085+Y1086,Y1086)</f>
        <v>0</v>
      </c>
      <c r="AC1087" s="57" t="str">
        <f>IF(AA1086=AA1088,"",AB1087)</f>
        <v/>
      </c>
    </row>
    <row r="1088" spans="1:29" ht="12.95" customHeight="1">
      <c r="A1088" s="65"/>
      <c r="B1088" s="52"/>
      <c r="C1088" s="53"/>
      <c r="D1088" s="81"/>
      <c r="E1088" s="54"/>
      <c r="F1088" s="53"/>
      <c r="G1088" s="81"/>
      <c r="H1088" s="54"/>
      <c r="I1088" s="55"/>
      <c r="J1088" s="55"/>
      <c r="K1088" s="55"/>
      <c r="L1088" s="55"/>
      <c r="M1088" s="55"/>
      <c r="N1088" s="55"/>
      <c r="O1088" s="55">
        <f>I1089-I1087</f>
        <v>0</v>
      </c>
      <c r="P1088" s="55">
        <f>L1089-L1087</f>
        <v>0</v>
      </c>
      <c r="Q1088" s="55">
        <f>M1089-M1087</f>
        <v>0</v>
      </c>
      <c r="R1088" s="55">
        <f>IF(ABS(N1089-N1087)&gt;180*60,ABS(N1089-N1087)-360*60,N1089-N1087)</f>
        <v>0</v>
      </c>
      <c r="S1088" s="55">
        <f>IF(P1088=0,PI()/2,ATAN(R1088/P1088))</f>
        <v>1.5707963267948966</v>
      </c>
      <c r="T1088" s="55">
        <f>IF(O1088=0,ABS(R1088*COS((J1087+J1089)/2)),ABS(Q1088/COS(S1088)))</f>
        <v>0</v>
      </c>
      <c r="U1088" s="66">
        <f>IF(O1088+0.0000001&lt;0,S1088*180/PI()+180,(IF(R1088+0.0000001&lt;0,S1088*180/PI()+360,S1088*180/PI())))</f>
        <v>90</v>
      </c>
      <c r="V1088" s="57">
        <f>T1088*1.85532</f>
        <v>0</v>
      </c>
      <c r="W1088" s="57"/>
      <c r="X1088" s="67"/>
      <c r="Y1088" s="57">
        <f>V1088*(1+X1088/100)</f>
        <v>0</v>
      </c>
      <c r="Z1088" s="57"/>
      <c r="AA1088" s="56" t="s">
        <v>54</v>
      </c>
      <c r="AB1088" s="60"/>
      <c r="AC1088" s="57"/>
    </row>
    <row r="1089" spans="1:29" ht="12.95" customHeight="1">
      <c r="A1089" s="51">
        <f t="shared" si="14"/>
        <v>542</v>
      </c>
      <c r="B1089" s="52" t="s">
        <v>55</v>
      </c>
      <c r="C1089" s="53"/>
      <c r="D1089" s="81"/>
      <c r="E1089" s="54"/>
      <c r="F1089" s="53"/>
      <c r="G1089" s="81"/>
      <c r="H1089" s="54"/>
      <c r="I1089" s="55">
        <f>IF(OR(C1089&lt;0,D1089&lt;0),C1089-ABS(D1089)/60,C1089+ABS(D1089)/60)</f>
        <v>0</v>
      </c>
      <c r="J1089" s="55">
        <f>I1089*PI()/180</f>
        <v>0</v>
      </c>
      <c r="K1089" s="55">
        <f>SIN(J1089)</f>
        <v>0</v>
      </c>
      <c r="L1089" s="55">
        <f>3437.747*(LN(TAN(PI()/4+J1089/2))-EE*K1089-(EE^2)*(K1089^3)/3)</f>
        <v>-3.8166658722360578E-13</v>
      </c>
      <c r="M1089" s="55">
        <f>AA*(1-1/4*EE-3/64*EE^2-5/256*EE^3)*J1089-AA*(3/8*EE+3/32*EE^2+45/1024*EE^3)*SIN(2*J1089)+AA*(15/256*EE^2+45/1024*EE^3)*SIN(4*J1089)</f>
        <v>0</v>
      </c>
      <c r="N1089" s="55">
        <f>IF(OR(F1089&lt;0,G1089&lt;0),60*F1089-ABS(G1089),60*F1089+ABS(G1089))</f>
        <v>0</v>
      </c>
      <c r="O1089" s="55"/>
      <c r="P1089" s="55"/>
      <c r="Q1089" s="55"/>
      <c r="R1089" s="55"/>
      <c r="S1089" s="55"/>
      <c r="T1089" s="55"/>
      <c r="U1089" s="56"/>
      <c r="V1089" s="57"/>
      <c r="W1089" s="57">
        <f>W1087+V1088</f>
        <v>0</v>
      </c>
      <c r="X1089" s="58"/>
      <c r="Y1089" s="57"/>
      <c r="Z1089" s="57">
        <f>Z1087+Y1088</f>
        <v>0</v>
      </c>
      <c r="AA1089" s="59"/>
      <c r="AB1089" s="60">
        <f>IF(AA1088=AA1086,AB1087+Y1088,Y1088)</f>
        <v>0</v>
      </c>
      <c r="AC1089" s="57" t="str">
        <f>IF(AA1088=AA1090,"",AB1089)</f>
        <v/>
      </c>
    </row>
    <row r="1090" spans="1:29" ht="12.95" customHeight="1">
      <c r="A1090" s="65"/>
      <c r="B1090" s="52"/>
      <c r="C1090" s="53"/>
      <c r="D1090" s="81"/>
      <c r="E1090" s="54"/>
      <c r="F1090" s="53"/>
      <c r="G1090" s="81"/>
      <c r="H1090" s="54"/>
      <c r="I1090" s="55"/>
      <c r="J1090" s="55"/>
      <c r="K1090" s="55"/>
      <c r="L1090" s="55"/>
      <c r="M1090" s="55"/>
      <c r="N1090" s="55"/>
      <c r="O1090" s="55">
        <f>I1091-I1089</f>
        <v>0</v>
      </c>
      <c r="P1090" s="55">
        <f>L1091-L1089</f>
        <v>0</v>
      </c>
      <c r="Q1090" s="55">
        <f>M1091-M1089</f>
        <v>0</v>
      </c>
      <c r="R1090" s="55">
        <f>IF(ABS(N1091-N1089)&gt;180*60,ABS(N1091-N1089)-360*60,N1091-N1089)</f>
        <v>0</v>
      </c>
      <c r="S1090" s="55">
        <f>IF(P1090=0,PI()/2,ATAN(R1090/P1090))</f>
        <v>1.5707963267948966</v>
      </c>
      <c r="T1090" s="55">
        <f>IF(O1090=0,ABS(R1090*COS((J1089+J1091)/2)),ABS(Q1090/COS(S1090)))</f>
        <v>0</v>
      </c>
      <c r="U1090" s="66">
        <f>IF(O1090+0.0000001&lt;0,S1090*180/PI()+180,(IF(R1090+0.0000001&lt;0,S1090*180/PI()+360,S1090*180/PI())))</f>
        <v>90</v>
      </c>
      <c r="V1090" s="57">
        <f>T1090*1.85532</f>
        <v>0</v>
      </c>
      <c r="W1090" s="57"/>
      <c r="X1090" s="67"/>
      <c r="Y1090" s="57">
        <f>V1090*(1+X1090/100)</f>
        <v>0</v>
      </c>
      <c r="Z1090" s="57"/>
      <c r="AA1090" s="56" t="s">
        <v>54</v>
      </c>
      <c r="AB1090" s="60"/>
      <c r="AC1090" s="57"/>
    </row>
    <row r="1091" spans="1:29" ht="12.95" customHeight="1">
      <c r="A1091" s="51">
        <f t="shared" si="14"/>
        <v>543</v>
      </c>
      <c r="B1091" s="52" t="s">
        <v>55</v>
      </c>
      <c r="C1091" s="53"/>
      <c r="D1091" s="81"/>
      <c r="E1091" s="54"/>
      <c r="F1091" s="53"/>
      <c r="G1091" s="81"/>
      <c r="H1091" s="54"/>
      <c r="I1091" s="55">
        <f>IF(OR(C1091&lt;0,D1091&lt;0),C1091-ABS(D1091)/60,C1091+ABS(D1091)/60)</f>
        <v>0</v>
      </c>
      <c r="J1091" s="55">
        <f>I1091*PI()/180</f>
        <v>0</v>
      </c>
      <c r="K1091" s="55">
        <f>SIN(J1091)</f>
        <v>0</v>
      </c>
      <c r="L1091" s="55">
        <f>3437.747*(LN(TAN(PI()/4+J1091/2))-EE*K1091-(EE^2)*(K1091^3)/3)</f>
        <v>-3.8166658722360578E-13</v>
      </c>
      <c r="M1091" s="55">
        <f>AA*(1-1/4*EE-3/64*EE^2-5/256*EE^3)*J1091-AA*(3/8*EE+3/32*EE^2+45/1024*EE^3)*SIN(2*J1091)+AA*(15/256*EE^2+45/1024*EE^3)*SIN(4*J1091)</f>
        <v>0</v>
      </c>
      <c r="N1091" s="55">
        <f>IF(OR(F1091&lt;0,G1091&lt;0),60*F1091-ABS(G1091),60*F1091+ABS(G1091))</f>
        <v>0</v>
      </c>
      <c r="O1091" s="55"/>
      <c r="P1091" s="55"/>
      <c r="Q1091" s="55"/>
      <c r="R1091" s="55"/>
      <c r="S1091" s="55"/>
      <c r="T1091" s="55"/>
      <c r="U1091" s="56"/>
      <c r="V1091" s="57"/>
      <c r="W1091" s="57">
        <f>W1089+V1090</f>
        <v>0</v>
      </c>
      <c r="X1091" s="58"/>
      <c r="Y1091" s="57"/>
      <c r="Z1091" s="57">
        <f>Z1089+Y1090</f>
        <v>0</v>
      </c>
      <c r="AA1091" s="59"/>
      <c r="AB1091" s="60">
        <f>IF(AA1090=AA1088,AB1089+Y1090,Y1090)</f>
        <v>0</v>
      </c>
      <c r="AC1091" s="57" t="str">
        <f>IF(AA1090=AA1092,"",AB1091)</f>
        <v/>
      </c>
    </row>
    <row r="1092" spans="1:29" ht="12.95" customHeight="1">
      <c r="A1092" s="65"/>
      <c r="B1092" s="52"/>
      <c r="C1092" s="53"/>
      <c r="D1092" s="81"/>
      <c r="E1092" s="54"/>
      <c r="F1092" s="53"/>
      <c r="G1092" s="81"/>
      <c r="H1092" s="54"/>
      <c r="I1092" s="55"/>
      <c r="J1092" s="55"/>
      <c r="K1092" s="55"/>
      <c r="L1092" s="55"/>
      <c r="M1092" s="55"/>
      <c r="N1092" s="55"/>
      <c r="O1092" s="55">
        <f>I1093-I1091</f>
        <v>0</v>
      </c>
      <c r="P1092" s="55">
        <f>L1093-L1091</f>
        <v>0</v>
      </c>
      <c r="Q1092" s="55">
        <f>M1093-M1091</f>
        <v>0</v>
      </c>
      <c r="R1092" s="55">
        <f>IF(ABS(N1093-N1091)&gt;180*60,ABS(N1093-N1091)-360*60,N1093-N1091)</f>
        <v>0</v>
      </c>
      <c r="S1092" s="55">
        <f>IF(P1092=0,PI()/2,ATAN(R1092/P1092))</f>
        <v>1.5707963267948966</v>
      </c>
      <c r="T1092" s="55">
        <f>IF(O1092=0,ABS(R1092*COS((J1091+J1093)/2)),ABS(Q1092/COS(S1092)))</f>
        <v>0</v>
      </c>
      <c r="U1092" s="66">
        <f>IF(O1092+0.0000001&lt;0,S1092*180/PI()+180,(IF(R1092+0.0000001&lt;0,S1092*180/PI()+360,S1092*180/PI())))</f>
        <v>90</v>
      </c>
      <c r="V1092" s="57">
        <f>T1092*1.85532</f>
        <v>0</v>
      </c>
      <c r="W1092" s="57"/>
      <c r="X1092" s="67"/>
      <c r="Y1092" s="57">
        <f>V1092*(1+X1092/100)</f>
        <v>0</v>
      </c>
      <c r="Z1092" s="57"/>
      <c r="AA1092" s="56" t="s">
        <v>54</v>
      </c>
      <c r="AB1092" s="60"/>
      <c r="AC1092" s="57"/>
    </row>
    <row r="1093" spans="1:29" ht="12.95" customHeight="1">
      <c r="A1093" s="51">
        <f t="shared" si="14"/>
        <v>544</v>
      </c>
      <c r="B1093" s="52" t="s">
        <v>55</v>
      </c>
      <c r="C1093" s="53"/>
      <c r="D1093" s="81"/>
      <c r="E1093" s="54"/>
      <c r="F1093" s="53"/>
      <c r="G1093" s="81"/>
      <c r="H1093" s="54"/>
      <c r="I1093" s="55">
        <f>IF(OR(C1093&lt;0,D1093&lt;0),C1093-ABS(D1093)/60,C1093+ABS(D1093)/60)</f>
        <v>0</v>
      </c>
      <c r="J1093" s="55">
        <f>I1093*PI()/180</f>
        <v>0</v>
      </c>
      <c r="K1093" s="55">
        <f>SIN(J1093)</f>
        <v>0</v>
      </c>
      <c r="L1093" s="55">
        <f>3437.747*(LN(TAN(PI()/4+J1093/2))-EE*K1093-(EE^2)*(K1093^3)/3)</f>
        <v>-3.8166658722360578E-13</v>
      </c>
      <c r="M1093" s="55">
        <f>AA*(1-1/4*EE-3/64*EE^2-5/256*EE^3)*J1093-AA*(3/8*EE+3/32*EE^2+45/1024*EE^3)*SIN(2*J1093)+AA*(15/256*EE^2+45/1024*EE^3)*SIN(4*J1093)</f>
        <v>0</v>
      </c>
      <c r="N1093" s="55">
        <f>IF(OR(F1093&lt;0,G1093&lt;0),60*F1093-ABS(G1093),60*F1093+ABS(G1093))</f>
        <v>0</v>
      </c>
      <c r="O1093" s="55"/>
      <c r="P1093" s="55"/>
      <c r="Q1093" s="55"/>
      <c r="R1093" s="55"/>
      <c r="S1093" s="55"/>
      <c r="T1093" s="55"/>
      <c r="U1093" s="56"/>
      <c r="V1093" s="57"/>
      <c r="W1093" s="57">
        <f>W1091+V1092</f>
        <v>0</v>
      </c>
      <c r="X1093" s="58"/>
      <c r="Y1093" s="57"/>
      <c r="Z1093" s="57">
        <f>Z1091+Y1092</f>
        <v>0</v>
      </c>
      <c r="AA1093" s="59"/>
      <c r="AB1093" s="60">
        <f>IF(AA1092=AA1090,AB1091+Y1092,Y1092)</f>
        <v>0</v>
      </c>
      <c r="AC1093" s="57" t="str">
        <f>IF(AA1092=AA1094,"",AB1093)</f>
        <v/>
      </c>
    </row>
    <row r="1094" spans="1:29" ht="12.95" customHeight="1">
      <c r="A1094" s="65"/>
      <c r="B1094" s="52"/>
      <c r="C1094" s="53"/>
      <c r="D1094" s="81"/>
      <c r="E1094" s="54"/>
      <c r="F1094" s="53"/>
      <c r="G1094" s="81"/>
      <c r="H1094" s="54"/>
      <c r="I1094" s="55"/>
      <c r="J1094" s="55"/>
      <c r="K1094" s="55"/>
      <c r="L1094" s="55"/>
      <c r="M1094" s="55"/>
      <c r="N1094" s="55"/>
      <c r="O1094" s="55">
        <f>I1095-I1093</f>
        <v>0</v>
      </c>
      <c r="P1094" s="55">
        <f>L1095-L1093</f>
        <v>0</v>
      </c>
      <c r="Q1094" s="55">
        <f>M1095-M1093</f>
        <v>0</v>
      </c>
      <c r="R1094" s="55">
        <f>IF(ABS(N1095-N1093)&gt;180*60,ABS(N1095-N1093)-360*60,N1095-N1093)</f>
        <v>0</v>
      </c>
      <c r="S1094" s="55">
        <f>IF(P1094=0,PI()/2,ATAN(R1094/P1094))</f>
        <v>1.5707963267948966</v>
      </c>
      <c r="T1094" s="55">
        <f>IF(O1094=0,ABS(R1094*COS((J1093+J1095)/2)),ABS(Q1094/COS(S1094)))</f>
        <v>0</v>
      </c>
      <c r="U1094" s="66">
        <f>IF(O1094+0.0000001&lt;0,S1094*180/PI()+180,(IF(R1094+0.0000001&lt;0,S1094*180/PI()+360,S1094*180/PI())))</f>
        <v>90</v>
      </c>
      <c r="V1094" s="57">
        <f>T1094*1.85532</f>
        <v>0</v>
      </c>
      <c r="W1094" s="57"/>
      <c r="X1094" s="67"/>
      <c r="Y1094" s="57">
        <f>V1094*(1+X1094/100)</f>
        <v>0</v>
      </c>
      <c r="Z1094" s="57"/>
      <c r="AA1094" s="56" t="s">
        <v>54</v>
      </c>
      <c r="AB1094" s="60"/>
      <c r="AC1094" s="57"/>
    </row>
    <row r="1095" spans="1:29" ht="12.95" customHeight="1">
      <c r="A1095" s="51">
        <f t="shared" si="14"/>
        <v>545</v>
      </c>
      <c r="B1095" s="52" t="s">
        <v>55</v>
      </c>
      <c r="C1095" s="53"/>
      <c r="D1095" s="81"/>
      <c r="E1095" s="54"/>
      <c r="F1095" s="53"/>
      <c r="G1095" s="81"/>
      <c r="H1095" s="54"/>
      <c r="I1095" s="55">
        <f>IF(OR(C1095&lt;0,D1095&lt;0),C1095-ABS(D1095)/60,C1095+ABS(D1095)/60)</f>
        <v>0</v>
      </c>
      <c r="J1095" s="55">
        <f>I1095*PI()/180</f>
        <v>0</v>
      </c>
      <c r="K1095" s="55">
        <f>SIN(J1095)</f>
        <v>0</v>
      </c>
      <c r="L1095" s="55">
        <f>3437.747*(LN(TAN(PI()/4+J1095/2))-EE*K1095-(EE^2)*(K1095^3)/3)</f>
        <v>-3.8166658722360578E-13</v>
      </c>
      <c r="M1095" s="55">
        <f>AA*(1-1/4*EE-3/64*EE^2-5/256*EE^3)*J1095-AA*(3/8*EE+3/32*EE^2+45/1024*EE^3)*SIN(2*J1095)+AA*(15/256*EE^2+45/1024*EE^3)*SIN(4*J1095)</f>
        <v>0</v>
      </c>
      <c r="N1095" s="55">
        <f>IF(OR(F1095&lt;0,G1095&lt;0),60*F1095-ABS(G1095),60*F1095+ABS(G1095))</f>
        <v>0</v>
      </c>
      <c r="O1095" s="55"/>
      <c r="P1095" s="55"/>
      <c r="Q1095" s="55"/>
      <c r="R1095" s="55"/>
      <c r="S1095" s="55"/>
      <c r="T1095" s="55"/>
      <c r="U1095" s="56"/>
      <c r="V1095" s="57"/>
      <c r="W1095" s="57">
        <f>W1093+V1094</f>
        <v>0</v>
      </c>
      <c r="X1095" s="58"/>
      <c r="Y1095" s="57"/>
      <c r="Z1095" s="57">
        <f>Z1093+Y1094</f>
        <v>0</v>
      </c>
      <c r="AA1095" s="59"/>
      <c r="AB1095" s="60">
        <f>IF(AA1094=AA1092,AB1093+Y1094,Y1094)</f>
        <v>0</v>
      </c>
      <c r="AC1095" s="57" t="str">
        <f>IF(AA1094=AA1096,"",AB1095)</f>
        <v/>
      </c>
    </row>
    <row r="1096" spans="1:29" ht="12.95" customHeight="1">
      <c r="A1096" s="65"/>
      <c r="B1096" s="52"/>
      <c r="C1096" s="53"/>
      <c r="D1096" s="81"/>
      <c r="E1096" s="54"/>
      <c r="F1096" s="53"/>
      <c r="G1096" s="81"/>
      <c r="H1096" s="54"/>
      <c r="I1096" s="55"/>
      <c r="J1096" s="55"/>
      <c r="K1096" s="55"/>
      <c r="L1096" s="55"/>
      <c r="M1096" s="55"/>
      <c r="N1096" s="55"/>
      <c r="O1096" s="55">
        <f>I1097-I1095</f>
        <v>0</v>
      </c>
      <c r="P1096" s="55">
        <f>L1097-L1095</f>
        <v>0</v>
      </c>
      <c r="Q1096" s="55">
        <f>M1097-M1095</f>
        <v>0</v>
      </c>
      <c r="R1096" s="55">
        <f>IF(ABS(N1097-N1095)&gt;180*60,ABS(N1097-N1095)-360*60,N1097-N1095)</f>
        <v>0</v>
      </c>
      <c r="S1096" s="55">
        <f>IF(P1096=0,PI()/2,ATAN(R1096/P1096))</f>
        <v>1.5707963267948966</v>
      </c>
      <c r="T1096" s="55">
        <f>IF(O1096=0,ABS(R1096*COS((J1095+J1097)/2)),ABS(Q1096/COS(S1096)))</f>
        <v>0</v>
      </c>
      <c r="U1096" s="66">
        <f>IF(O1096+0.0000001&lt;0,S1096*180/PI()+180,(IF(R1096+0.0000001&lt;0,S1096*180/PI()+360,S1096*180/PI())))</f>
        <v>90</v>
      </c>
      <c r="V1096" s="57">
        <f>T1096*1.85532</f>
        <v>0</v>
      </c>
      <c r="W1096" s="57"/>
      <c r="X1096" s="67"/>
      <c r="Y1096" s="57">
        <f>V1096*(1+X1096/100)</f>
        <v>0</v>
      </c>
      <c r="Z1096" s="57"/>
      <c r="AA1096" s="56" t="s">
        <v>54</v>
      </c>
      <c r="AB1096" s="60"/>
      <c r="AC1096" s="57"/>
    </row>
    <row r="1097" spans="1:29" ht="12.95" customHeight="1">
      <c r="A1097" s="51">
        <f t="shared" si="14"/>
        <v>546</v>
      </c>
      <c r="B1097" s="52" t="s">
        <v>55</v>
      </c>
      <c r="C1097" s="53"/>
      <c r="D1097" s="81"/>
      <c r="E1097" s="54"/>
      <c r="F1097" s="53"/>
      <c r="G1097" s="81"/>
      <c r="H1097" s="54"/>
      <c r="I1097" s="55">
        <f>IF(OR(C1097&lt;0,D1097&lt;0),C1097-ABS(D1097)/60,C1097+ABS(D1097)/60)</f>
        <v>0</v>
      </c>
      <c r="J1097" s="55">
        <f>I1097*PI()/180</f>
        <v>0</v>
      </c>
      <c r="K1097" s="55">
        <f>SIN(J1097)</f>
        <v>0</v>
      </c>
      <c r="L1097" s="55">
        <f>3437.747*(LN(TAN(PI()/4+J1097/2))-EE*K1097-(EE^2)*(K1097^3)/3)</f>
        <v>-3.8166658722360578E-13</v>
      </c>
      <c r="M1097" s="55">
        <f>AA*(1-1/4*EE-3/64*EE^2-5/256*EE^3)*J1097-AA*(3/8*EE+3/32*EE^2+45/1024*EE^3)*SIN(2*J1097)+AA*(15/256*EE^2+45/1024*EE^3)*SIN(4*J1097)</f>
        <v>0</v>
      </c>
      <c r="N1097" s="55">
        <f>IF(OR(F1097&lt;0,G1097&lt;0),60*F1097-ABS(G1097),60*F1097+ABS(G1097))</f>
        <v>0</v>
      </c>
      <c r="O1097" s="55"/>
      <c r="P1097" s="55"/>
      <c r="Q1097" s="55"/>
      <c r="R1097" s="55"/>
      <c r="S1097" s="55"/>
      <c r="T1097" s="55"/>
      <c r="U1097" s="56"/>
      <c r="V1097" s="57"/>
      <c r="W1097" s="57">
        <f>W1095+V1096</f>
        <v>0</v>
      </c>
      <c r="X1097" s="58"/>
      <c r="Y1097" s="57"/>
      <c r="Z1097" s="57">
        <f>Z1095+Y1096</f>
        <v>0</v>
      </c>
      <c r="AA1097" s="59"/>
      <c r="AB1097" s="60">
        <f>IF(AA1096=AA1094,AB1095+Y1096,Y1096)</f>
        <v>0</v>
      </c>
      <c r="AC1097" s="57" t="str">
        <f>IF(AA1096=AA1098,"",AB1097)</f>
        <v/>
      </c>
    </row>
    <row r="1098" spans="1:29" ht="12.95" customHeight="1">
      <c r="A1098" s="65"/>
      <c r="B1098" s="52"/>
      <c r="C1098" s="53"/>
      <c r="D1098" s="81"/>
      <c r="E1098" s="54"/>
      <c r="F1098" s="53"/>
      <c r="G1098" s="81"/>
      <c r="H1098" s="54"/>
      <c r="I1098" s="55"/>
      <c r="J1098" s="55"/>
      <c r="K1098" s="55"/>
      <c r="L1098" s="55"/>
      <c r="M1098" s="55"/>
      <c r="N1098" s="55"/>
      <c r="O1098" s="55">
        <f>I1099-I1097</f>
        <v>0</v>
      </c>
      <c r="P1098" s="55">
        <f>L1099-L1097</f>
        <v>0</v>
      </c>
      <c r="Q1098" s="55">
        <f>M1099-M1097</f>
        <v>0</v>
      </c>
      <c r="R1098" s="55">
        <f>IF(ABS(N1099-N1097)&gt;180*60,ABS(N1099-N1097)-360*60,N1099-N1097)</f>
        <v>0</v>
      </c>
      <c r="S1098" s="55">
        <f>IF(P1098=0,PI()/2,ATAN(R1098/P1098))</f>
        <v>1.5707963267948966</v>
      </c>
      <c r="T1098" s="55">
        <f>IF(O1098=0,ABS(R1098*COS((J1097+J1099)/2)),ABS(Q1098/COS(S1098)))</f>
        <v>0</v>
      </c>
      <c r="U1098" s="66">
        <f>IF(O1098+0.0000001&lt;0,S1098*180/PI()+180,(IF(R1098+0.0000001&lt;0,S1098*180/PI()+360,S1098*180/PI())))</f>
        <v>90</v>
      </c>
      <c r="V1098" s="57">
        <f>T1098*1.85532</f>
        <v>0</v>
      </c>
      <c r="W1098" s="57"/>
      <c r="X1098" s="67"/>
      <c r="Y1098" s="57">
        <f>V1098*(1+X1098/100)</f>
        <v>0</v>
      </c>
      <c r="Z1098" s="57"/>
      <c r="AA1098" s="56" t="s">
        <v>54</v>
      </c>
      <c r="AB1098" s="60"/>
      <c r="AC1098" s="57"/>
    </row>
    <row r="1099" spans="1:29" ht="12.95" customHeight="1">
      <c r="A1099" s="51">
        <f t="shared" si="14"/>
        <v>547</v>
      </c>
      <c r="B1099" s="52" t="s">
        <v>55</v>
      </c>
      <c r="C1099" s="53"/>
      <c r="D1099" s="81"/>
      <c r="E1099" s="54"/>
      <c r="F1099" s="53"/>
      <c r="G1099" s="81"/>
      <c r="H1099" s="54"/>
      <c r="I1099" s="55">
        <f>IF(OR(C1099&lt;0,D1099&lt;0),C1099-ABS(D1099)/60,C1099+ABS(D1099)/60)</f>
        <v>0</v>
      </c>
      <c r="J1099" s="55">
        <f>I1099*PI()/180</f>
        <v>0</v>
      </c>
      <c r="K1099" s="55">
        <f>SIN(J1099)</f>
        <v>0</v>
      </c>
      <c r="L1099" s="55">
        <f>3437.747*(LN(TAN(PI()/4+J1099/2))-EE*K1099-(EE^2)*(K1099^3)/3)</f>
        <v>-3.8166658722360578E-13</v>
      </c>
      <c r="M1099" s="55">
        <f>AA*(1-1/4*EE-3/64*EE^2-5/256*EE^3)*J1099-AA*(3/8*EE+3/32*EE^2+45/1024*EE^3)*SIN(2*J1099)+AA*(15/256*EE^2+45/1024*EE^3)*SIN(4*J1099)</f>
        <v>0</v>
      </c>
      <c r="N1099" s="55">
        <f>IF(OR(F1099&lt;0,G1099&lt;0),60*F1099-ABS(G1099),60*F1099+ABS(G1099))</f>
        <v>0</v>
      </c>
      <c r="O1099" s="55"/>
      <c r="P1099" s="55"/>
      <c r="Q1099" s="55"/>
      <c r="R1099" s="55"/>
      <c r="S1099" s="55"/>
      <c r="T1099" s="55"/>
      <c r="U1099" s="56"/>
      <c r="V1099" s="57"/>
      <c r="W1099" s="57">
        <f>W1097+V1098</f>
        <v>0</v>
      </c>
      <c r="X1099" s="58"/>
      <c r="Y1099" s="57"/>
      <c r="Z1099" s="57">
        <f>Z1097+Y1098</f>
        <v>0</v>
      </c>
      <c r="AA1099" s="59"/>
      <c r="AB1099" s="60">
        <f>IF(AA1098=AA1096,AB1097+Y1098,Y1098)</f>
        <v>0</v>
      </c>
      <c r="AC1099" s="57" t="str">
        <f>IF(AA1098=AA1100,"",AB1099)</f>
        <v/>
      </c>
    </row>
    <row r="1100" spans="1:29" ht="12.95" customHeight="1">
      <c r="A1100" s="65"/>
      <c r="B1100" s="52"/>
      <c r="C1100" s="53"/>
      <c r="D1100" s="81"/>
      <c r="E1100" s="54"/>
      <c r="F1100" s="53"/>
      <c r="G1100" s="81"/>
      <c r="H1100" s="54"/>
      <c r="I1100" s="55"/>
      <c r="J1100" s="55"/>
      <c r="K1100" s="55"/>
      <c r="L1100" s="55"/>
      <c r="M1100" s="55"/>
      <c r="N1100" s="55"/>
      <c r="O1100" s="55">
        <f>I1101-I1099</f>
        <v>0</v>
      </c>
      <c r="P1100" s="55">
        <f>L1101-L1099</f>
        <v>0</v>
      </c>
      <c r="Q1100" s="55">
        <f>M1101-M1099</f>
        <v>0</v>
      </c>
      <c r="R1100" s="55">
        <f>IF(ABS(N1101-N1099)&gt;180*60,ABS(N1101-N1099)-360*60,N1101-N1099)</f>
        <v>0</v>
      </c>
      <c r="S1100" s="55">
        <f>IF(P1100=0,PI()/2,ATAN(R1100/P1100))</f>
        <v>1.5707963267948966</v>
      </c>
      <c r="T1100" s="55">
        <f>IF(O1100=0,ABS(R1100*COS((J1099+J1101)/2)),ABS(Q1100/COS(S1100)))</f>
        <v>0</v>
      </c>
      <c r="U1100" s="66">
        <f>IF(O1100+0.0000001&lt;0,S1100*180/PI()+180,(IF(R1100+0.0000001&lt;0,S1100*180/PI()+360,S1100*180/PI())))</f>
        <v>90</v>
      </c>
      <c r="V1100" s="57">
        <f>T1100*1.85532</f>
        <v>0</v>
      </c>
      <c r="W1100" s="57"/>
      <c r="X1100" s="67"/>
      <c r="Y1100" s="57">
        <f>V1100*(1+X1100/100)</f>
        <v>0</v>
      </c>
      <c r="Z1100" s="57"/>
      <c r="AA1100" s="56" t="s">
        <v>54</v>
      </c>
      <c r="AB1100" s="60"/>
      <c r="AC1100" s="57"/>
    </row>
    <row r="1101" spans="1:29" ht="12.95" customHeight="1">
      <c r="A1101" s="51">
        <f t="shared" si="14"/>
        <v>548</v>
      </c>
      <c r="B1101" s="52" t="s">
        <v>55</v>
      </c>
      <c r="C1101" s="53"/>
      <c r="D1101" s="81"/>
      <c r="E1101" s="54"/>
      <c r="F1101" s="53"/>
      <c r="G1101" s="81"/>
      <c r="H1101" s="54"/>
      <c r="I1101" s="55">
        <f>IF(OR(C1101&lt;0,D1101&lt;0),C1101-ABS(D1101)/60,C1101+ABS(D1101)/60)</f>
        <v>0</v>
      </c>
      <c r="J1101" s="55">
        <f>I1101*PI()/180</f>
        <v>0</v>
      </c>
      <c r="K1101" s="55">
        <f>SIN(J1101)</f>
        <v>0</v>
      </c>
      <c r="L1101" s="55">
        <f>3437.747*(LN(TAN(PI()/4+J1101/2))-EE*K1101-(EE^2)*(K1101^3)/3)</f>
        <v>-3.8166658722360578E-13</v>
      </c>
      <c r="M1101" s="55">
        <f>AA*(1-1/4*EE-3/64*EE^2-5/256*EE^3)*J1101-AA*(3/8*EE+3/32*EE^2+45/1024*EE^3)*SIN(2*J1101)+AA*(15/256*EE^2+45/1024*EE^3)*SIN(4*J1101)</f>
        <v>0</v>
      </c>
      <c r="N1101" s="55">
        <f>IF(OR(F1101&lt;0,G1101&lt;0),60*F1101-ABS(G1101),60*F1101+ABS(G1101))</f>
        <v>0</v>
      </c>
      <c r="O1101" s="55"/>
      <c r="P1101" s="55"/>
      <c r="Q1101" s="55"/>
      <c r="R1101" s="55"/>
      <c r="S1101" s="55"/>
      <c r="T1101" s="55"/>
      <c r="U1101" s="56"/>
      <c r="V1101" s="57"/>
      <c r="W1101" s="57">
        <f>W1099+V1100</f>
        <v>0</v>
      </c>
      <c r="X1101" s="58"/>
      <c r="Y1101" s="57"/>
      <c r="Z1101" s="57">
        <f>Z1099+Y1100</f>
        <v>0</v>
      </c>
      <c r="AA1101" s="59"/>
      <c r="AB1101" s="60">
        <f>IF(AA1100=AA1098,AB1099+Y1100,Y1100)</f>
        <v>0</v>
      </c>
      <c r="AC1101" s="57" t="str">
        <f>IF(AA1100=AA1102,"",AB1101)</f>
        <v/>
      </c>
    </row>
    <row r="1102" spans="1:29" ht="12.95" customHeight="1">
      <c r="A1102" s="65"/>
      <c r="B1102" s="52"/>
      <c r="C1102" s="53"/>
      <c r="D1102" s="81"/>
      <c r="E1102" s="54"/>
      <c r="F1102" s="53"/>
      <c r="G1102" s="81"/>
      <c r="H1102" s="54"/>
      <c r="I1102" s="55"/>
      <c r="J1102" s="55"/>
      <c r="K1102" s="55"/>
      <c r="L1102" s="55"/>
      <c r="M1102" s="55"/>
      <c r="N1102" s="55"/>
      <c r="O1102" s="55">
        <f>I1103-I1101</f>
        <v>0</v>
      </c>
      <c r="P1102" s="55">
        <f>L1103-L1101</f>
        <v>0</v>
      </c>
      <c r="Q1102" s="55">
        <f>M1103-M1101</f>
        <v>0</v>
      </c>
      <c r="R1102" s="55">
        <f>IF(ABS(N1103-N1101)&gt;180*60,ABS(N1103-N1101)-360*60,N1103-N1101)</f>
        <v>0</v>
      </c>
      <c r="S1102" s="55">
        <f>IF(P1102=0,PI()/2,ATAN(R1102/P1102))</f>
        <v>1.5707963267948966</v>
      </c>
      <c r="T1102" s="55">
        <f>IF(O1102=0,ABS(R1102*COS((J1101+J1103)/2)),ABS(Q1102/COS(S1102)))</f>
        <v>0</v>
      </c>
      <c r="U1102" s="66">
        <f>IF(O1102+0.0000001&lt;0,S1102*180/PI()+180,(IF(R1102+0.0000001&lt;0,S1102*180/PI()+360,S1102*180/PI())))</f>
        <v>90</v>
      </c>
      <c r="V1102" s="57">
        <f>T1102*1.85532</f>
        <v>0</v>
      </c>
      <c r="W1102" s="57"/>
      <c r="X1102" s="67"/>
      <c r="Y1102" s="57">
        <f>V1102*(1+X1102/100)</f>
        <v>0</v>
      </c>
      <c r="Z1102" s="57"/>
      <c r="AA1102" s="56" t="s">
        <v>54</v>
      </c>
      <c r="AB1102" s="60"/>
      <c r="AC1102" s="57"/>
    </row>
    <row r="1103" spans="1:29" ht="12.95" customHeight="1">
      <c r="A1103" s="51">
        <f t="shared" si="14"/>
        <v>549</v>
      </c>
      <c r="B1103" s="52" t="s">
        <v>55</v>
      </c>
      <c r="C1103" s="53"/>
      <c r="D1103" s="81"/>
      <c r="E1103" s="54"/>
      <c r="F1103" s="53"/>
      <c r="G1103" s="81"/>
      <c r="H1103" s="54"/>
      <c r="I1103" s="55">
        <f>IF(OR(C1103&lt;0,D1103&lt;0),C1103-ABS(D1103)/60,C1103+ABS(D1103)/60)</f>
        <v>0</v>
      </c>
      <c r="J1103" s="55">
        <f>I1103*PI()/180</f>
        <v>0</v>
      </c>
      <c r="K1103" s="55">
        <f>SIN(J1103)</f>
        <v>0</v>
      </c>
      <c r="L1103" s="55">
        <f>3437.747*(LN(TAN(PI()/4+J1103/2))-EE*K1103-(EE^2)*(K1103^3)/3)</f>
        <v>-3.8166658722360578E-13</v>
      </c>
      <c r="M1103" s="55">
        <f>AA*(1-1/4*EE-3/64*EE^2-5/256*EE^3)*J1103-AA*(3/8*EE+3/32*EE^2+45/1024*EE^3)*SIN(2*J1103)+AA*(15/256*EE^2+45/1024*EE^3)*SIN(4*J1103)</f>
        <v>0</v>
      </c>
      <c r="N1103" s="55">
        <f>IF(OR(F1103&lt;0,G1103&lt;0),60*F1103-ABS(G1103),60*F1103+ABS(G1103))</f>
        <v>0</v>
      </c>
      <c r="O1103" s="55"/>
      <c r="P1103" s="55"/>
      <c r="Q1103" s="55"/>
      <c r="R1103" s="55"/>
      <c r="S1103" s="55"/>
      <c r="T1103" s="55"/>
      <c r="U1103" s="56"/>
      <c r="V1103" s="57"/>
      <c r="W1103" s="57">
        <f>W1101+V1102</f>
        <v>0</v>
      </c>
      <c r="X1103" s="58"/>
      <c r="Y1103" s="57"/>
      <c r="Z1103" s="57">
        <f>Z1101+Y1102</f>
        <v>0</v>
      </c>
      <c r="AA1103" s="59"/>
      <c r="AB1103" s="60">
        <f>IF(AA1102=AA1100,AB1101+Y1102,Y1102)</f>
        <v>0</v>
      </c>
      <c r="AC1103" s="57" t="str">
        <f>IF(AA1102=AA1104,"",AB1103)</f>
        <v/>
      </c>
    </row>
    <row r="1104" spans="1:29" ht="12.95" customHeight="1">
      <c r="A1104" s="65"/>
      <c r="B1104" s="52"/>
      <c r="C1104" s="53"/>
      <c r="D1104" s="81"/>
      <c r="E1104" s="54"/>
      <c r="F1104" s="53"/>
      <c r="G1104" s="81"/>
      <c r="H1104" s="54"/>
      <c r="I1104" s="55"/>
      <c r="J1104" s="55"/>
      <c r="K1104" s="55"/>
      <c r="L1104" s="55"/>
      <c r="M1104" s="55"/>
      <c r="N1104" s="55"/>
      <c r="O1104" s="55">
        <f>I1105-I1103</f>
        <v>0</v>
      </c>
      <c r="P1104" s="55">
        <f>L1105-L1103</f>
        <v>0</v>
      </c>
      <c r="Q1104" s="55">
        <f>M1105-M1103</f>
        <v>0</v>
      </c>
      <c r="R1104" s="55">
        <f>IF(ABS(N1105-N1103)&gt;180*60,ABS(N1105-N1103)-360*60,N1105-N1103)</f>
        <v>0</v>
      </c>
      <c r="S1104" s="55">
        <f>IF(P1104=0,PI()/2,ATAN(R1104/P1104))</f>
        <v>1.5707963267948966</v>
      </c>
      <c r="T1104" s="55">
        <f>IF(O1104=0,ABS(R1104*COS((J1103+J1105)/2)),ABS(Q1104/COS(S1104)))</f>
        <v>0</v>
      </c>
      <c r="U1104" s="66">
        <f>IF(O1104+0.0000001&lt;0,S1104*180/PI()+180,(IF(R1104+0.0000001&lt;0,S1104*180/PI()+360,S1104*180/PI())))</f>
        <v>90</v>
      </c>
      <c r="V1104" s="57">
        <f>T1104*1.85532</f>
        <v>0</v>
      </c>
      <c r="W1104" s="57"/>
      <c r="X1104" s="67"/>
      <c r="Y1104" s="57">
        <f>V1104*(1+X1104/100)</f>
        <v>0</v>
      </c>
      <c r="Z1104" s="57"/>
      <c r="AA1104" s="56" t="s">
        <v>54</v>
      </c>
      <c r="AB1104" s="60"/>
      <c r="AC1104" s="57"/>
    </row>
    <row r="1105" spans="1:29" ht="12.95" customHeight="1">
      <c r="A1105" s="51">
        <f t="shared" si="14"/>
        <v>550</v>
      </c>
      <c r="B1105" s="52" t="s">
        <v>55</v>
      </c>
      <c r="C1105" s="53"/>
      <c r="D1105" s="81"/>
      <c r="E1105" s="54"/>
      <c r="F1105" s="53"/>
      <c r="G1105" s="81"/>
      <c r="H1105" s="54"/>
      <c r="I1105" s="55">
        <f>IF(OR(C1105&lt;0,D1105&lt;0),C1105-ABS(D1105)/60,C1105+ABS(D1105)/60)</f>
        <v>0</v>
      </c>
      <c r="J1105" s="55">
        <f>I1105*PI()/180</f>
        <v>0</v>
      </c>
      <c r="K1105" s="55">
        <f>SIN(J1105)</f>
        <v>0</v>
      </c>
      <c r="L1105" s="55">
        <f>3437.747*(LN(TAN(PI()/4+J1105/2))-EE*K1105-(EE^2)*(K1105^3)/3)</f>
        <v>-3.8166658722360578E-13</v>
      </c>
      <c r="M1105" s="55">
        <f>AA*(1-1/4*EE-3/64*EE^2-5/256*EE^3)*J1105-AA*(3/8*EE+3/32*EE^2+45/1024*EE^3)*SIN(2*J1105)+AA*(15/256*EE^2+45/1024*EE^3)*SIN(4*J1105)</f>
        <v>0</v>
      </c>
      <c r="N1105" s="55">
        <f>IF(OR(F1105&lt;0,G1105&lt;0),60*F1105-ABS(G1105),60*F1105+ABS(G1105))</f>
        <v>0</v>
      </c>
      <c r="O1105" s="55"/>
      <c r="P1105" s="55"/>
      <c r="Q1105" s="55"/>
      <c r="R1105" s="55"/>
      <c r="S1105" s="55"/>
      <c r="T1105" s="55"/>
      <c r="U1105" s="56"/>
      <c r="V1105" s="57"/>
      <c r="W1105" s="57">
        <f>W1103+V1104</f>
        <v>0</v>
      </c>
      <c r="X1105" s="58"/>
      <c r="Y1105" s="57"/>
      <c r="Z1105" s="57">
        <f>Z1103+Y1104</f>
        <v>0</v>
      </c>
      <c r="AA1105" s="59"/>
      <c r="AB1105" s="60">
        <f>IF(AA1104=AA1102,AB1103+Y1104,Y1104)</f>
        <v>0</v>
      </c>
      <c r="AC1105" s="57" t="str">
        <f>IF(AA1104=AA1106,"",AB1105)</f>
        <v/>
      </c>
    </row>
    <row r="1106" spans="1:29" ht="12.95" customHeight="1">
      <c r="A1106" s="65"/>
      <c r="B1106" s="52"/>
      <c r="C1106" s="53"/>
      <c r="D1106" s="81"/>
      <c r="E1106" s="54"/>
      <c r="F1106" s="53"/>
      <c r="G1106" s="81"/>
      <c r="H1106" s="54"/>
      <c r="I1106" s="55"/>
      <c r="J1106" s="55"/>
      <c r="K1106" s="55"/>
      <c r="L1106" s="55"/>
      <c r="M1106" s="55"/>
      <c r="N1106" s="55"/>
      <c r="O1106" s="55">
        <f>I1107-I1105</f>
        <v>0</v>
      </c>
      <c r="P1106" s="55">
        <f>L1107-L1105</f>
        <v>0</v>
      </c>
      <c r="Q1106" s="55">
        <f>M1107-M1105</f>
        <v>0</v>
      </c>
      <c r="R1106" s="55">
        <f>IF(ABS(N1107-N1105)&gt;180*60,ABS(N1107-N1105)-360*60,N1107-N1105)</f>
        <v>0</v>
      </c>
      <c r="S1106" s="55">
        <f>IF(P1106=0,PI()/2,ATAN(R1106/P1106))</f>
        <v>1.5707963267948966</v>
      </c>
      <c r="T1106" s="55">
        <f>IF(O1106=0,ABS(R1106*COS((J1105+J1107)/2)),ABS(Q1106/COS(S1106)))</f>
        <v>0</v>
      </c>
      <c r="U1106" s="66">
        <f>IF(O1106+0.0000001&lt;0,S1106*180/PI()+180,(IF(R1106+0.0000001&lt;0,S1106*180/PI()+360,S1106*180/PI())))</f>
        <v>90</v>
      </c>
      <c r="V1106" s="57">
        <f>T1106*1.85532</f>
        <v>0</v>
      </c>
      <c r="W1106" s="57"/>
      <c r="X1106" s="67"/>
      <c r="Y1106" s="57">
        <f>V1106*(1+X1106/100)</f>
        <v>0</v>
      </c>
      <c r="Z1106" s="57"/>
      <c r="AA1106" s="56" t="s">
        <v>54</v>
      </c>
      <c r="AB1106" s="60"/>
      <c r="AC1106" s="57"/>
    </row>
    <row r="1107" spans="1:29" ht="12.95" customHeight="1">
      <c r="A1107" s="51">
        <f t="shared" si="14"/>
        <v>551</v>
      </c>
      <c r="B1107" s="52" t="s">
        <v>55</v>
      </c>
      <c r="C1107" s="53"/>
      <c r="D1107" s="81"/>
      <c r="E1107" s="54"/>
      <c r="F1107" s="53"/>
      <c r="G1107" s="81"/>
      <c r="H1107" s="54"/>
      <c r="I1107" s="55">
        <f>IF(OR(C1107&lt;0,D1107&lt;0),C1107-ABS(D1107)/60,C1107+ABS(D1107)/60)</f>
        <v>0</v>
      </c>
      <c r="J1107" s="55">
        <f>I1107*PI()/180</f>
        <v>0</v>
      </c>
      <c r="K1107" s="55">
        <f>SIN(J1107)</f>
        <v>0</v>
      </c>
      <c r="L1107" s="55">
        <f>3437.747*(LN(TAN(PI()/4+J1107/2))-EE*K1107-(EE^2)*(K1107^3)/3)</f>
        <v>-3.8166658722360578E-13</v>
      </c>
      <c r="M1107" s="55">
        <f>AA*(1-1/4*EE-3/64*EE^2-5/256*EE^3)*J1107-AA*(3/8*EE+3/32*EE^2+45/1024*EE^3)*SIN(2*J1107)+AA*(15/256*EE^2+45/1024*EE^3)*SIN(4*J1107)</f>
        <v>0</v>
      </c>
      <c r="N1107" s="55">
        <f>IF(OR(F1107&lt;0,G1107&lt;0),60*F1107-ABS(G1107),60*F1107+ABS(G1107))</f>
        <v>0</v>
      </c>
      <c r="O1107" s="55"/>
      <c r="P1107" s="55"/>
      <c r="Q1107" s="55"/>
      <c r="R1107" s="55"/>
      <c r="S1107" s="55"/>
      <c r="T1107" s="55"/>
      <c r="U1107" s="56"/>
      <c r="V1107" s="57"/>
      <c r="W1107" s="57">
        <f>W1105+V1106</f>
        <v>0</v>
      </c>
      <c r="X1107" s="58"/>
      <c r="Y1107" s="57"/>
      <c r="Z1107" s="57">
        <f>Z1105+Y1106</f>
        <v>0</v>
      </c>
      <c r="AA1107" s="59"/>
      <c r="AB1107" s="60">
        <f>IF(AA1106=AA1104,AB1105+Y1106,Y1106)</f>
        <v>0</v>
      </c>
      <c r="AC1107" s="57" t="str">
        <f>IF(AA1106=AA1108,"",AB1107)</f>
        <v/>
      </c>
    </row>
    <row r="1108" spans="1:29" ht="12.95" customHeight="1">
      <c r="A1108" s="65"/>
      <c r="B1108" s="52"/>
      <c r="C1108" s="53"/>
      <c r="D1108" s="81"/>
      <c r="E1108" s="54"/>
      <c r="F1108" s="53"/>
      <c r="G1108" s="81"/>
      <c r="H1108" s="54"/>
      <c r="I1108" s="55"/>
      <c r="J1108" s="55"/>
      <c r="K1108" s="55"/>
      <c r="L1108" s="55"/>
      <c r="M1108" s="55"/>
      <c r="N1108" s="55"/>
      <c r="O1108" s="55">
        <f>I1109-I1107</f>
        <v>0</v>
      </c>
      <c r="P1108" s="55">
        <f>L1109-L1107</f>
        <v>0</v>
      </c>
      <c r="Q1108" s="55">
        <f>M1109-M1107</f>
        <v>0</v>
      </c>
      <c r="R1108" s="55">
        <f>IF(ABS(N1109-N1107)&gt;180*60,ABS(N1109-N1107)-360*60,N1109-N1107)</f>
        <v>0</v>
      </c>
      <c r="S1108" s="55">
        <f>IF(P1108=0,PI()/2,ATAN(R1108/P1108))</f>
        <v>1.5707963267948966</v>
      </c>
      <c r="T1108" s="55">
        <f>IF(O1108=0,ABS(R1108*COS((J1107+J1109)/2)),ABS(Q1108/COS(S1108)))</f>
        <v>0</v>
      </c>
      <c r="U1108" s="66">
        <f>IF(O1108+0.0000001&lt;0,S1108*180/PI()+180,(IF(R1108+0.0000001&lt;0,S1108*180/PI()+360,S1108*180/PI())))</f>
        <v>90</v>
      </c>
      <c r="V1108" s="57">
        <f>T1108*1.85532</f>
        <v>0</v>
      </c>
      <c r="W1108" s="57"/>
      <c r="X1108" s="67"/>
      <c r="Y1108" s="57">
        <f>V1108*(1+X1108/100)</f>
        <v>0</v>
      </c>
      <c r="Z1108" s="57"/>
      <c r="AA1108" s="56" t="s">
        <v>54</v>
      </c>
      <c r="AB1108" s="60"/>
      <c r="AC1108" s="57"/>
    </row>
    <row r="1109" spans="1:29" ht="12.95" customHeight="1">
      <c r="A1109" s="51">
        <f t="shared" si="14"/>
        <v>552</v>
      </c>
      <c r="B1109" s="52" t="s">
        <v>55</v>
      </c>
      <c r="C1109" s="53"/>
      <c r="D1109" s="81"/>
      <c r="E1109" s="54"/>
      <c r="F1109" s="53"/>
      <c r="G1109" s="81"/>
      <c r="H1109" s="54"/>
      <c r="I1109" s="55">
        <f>IF(OR(C1109&lt;0,D1109&lt;0),C1109-ABS(D1109)/60,C1109+ABS(D1109)/60)</f>
        <v>0</v>
      </c>
      <c r="J1109" s="55">
        <f>I1109*PI()/180</f>
        <v>0</v>
      </c>
      <c r="K1109" s="55">
        <f>SIN(J1109)</f>
        <v>0</v>
      </c>
      <c r="L1109" s="55">
        <f>3437.747*(LN(TAN(PI()/4+J1109/2))-EE*K1109-(EE^2)*(K1109^3)/3)</f>
        <v>-3.8166658722360578E-13</v>
      </c>
      <c r="M1109" s="55">
        <f>AA*(1-1/4*EE-3/64*EE^2-5/256*EE^3)*J1109-AA*(3/8*EE+3/32*EE^2+45/1024*EE^3)*SIN(2*J1109)+AA*(15/256*EE^2+45/1024*EE^3)*SIN(4*J1109)</f>
        <v>0</v>
      </c>
      <c r="N1109" s="55">
        <f>IF(OR(F1109&lt;0,G1109&lt;0),60*F1109-ABS(G1109),60*F1109+ABS(G1109))</f>
        <v>0</v>
      </c>
      <c r="O1109" s="55"/>
      <c r="P1109" s="55"/>
      <c r="Q1109" s="55"/>
      <c r="R1109" s="55"/>
      <c r="S1109" s="55"/>
      <c r="T1109" s="55"/>
      <c r="U1109" s="56"/>
      <c r="V1109" s="57"/>
      <c r="W1109" s="57">
        <f>W1107+V1108</f>
        <v>0</v>
      </c>
      <c r="X1109" s="58"/>
      <c r="Y1109" s="57"/>
      <c r="Z1109" s="57">
        <f>Z1107+Y1108</f>
        <v>0</v>
      </c>
      <c r="AA1109" s="59"/>
      <c r="AB1109" s="60">
        <f>IF(AA1108=AA1106,AB1107+Y1108,Y1108)</f>
        <v>0</v>
      </c>
      <c r="AC1109" s="57" t="str">
        <f>IF(AA1108=AA1110,"",AB1109)</f>
        <v/>
      </c>
    </row>
    <row r="1110" spans="1:29" ht="12.95" customHeight="1">
      <c r="A1110" s="65"/>
      <c r="B1110" s="52"/>
      <c r="C1110" s="53"/>
      <c r="D1110" s="81"/>
      <c r="E1110" s="54"/>
      <c r="F1110" s="53"/>
      <c r="G1110" s="81"/>
      <c r="H1110" s="54"/>
      <c r="I1110" s="55"/>
      <c r="J1110" s="55"/>
      <c r="K1110" s="55"/>
      <c r="L1110" s="55"/>
      <c r="M1110" s="55"/>
      <c r="N1110" s="55"/>
      <c r="O1110" s="55">
        <f>I1111-I1109</f>
        <v>0</v>
      </c>
      <c r="P1110" s="55">
        <f>L1111-L1109</f>
        <v>0</v>
      </c>
      <c r="Q1110" s="55">
        <f>M1111-M1109</f>
        <v>0</v>
      </c>
      <c r="R1110" s="55">
        <f>IF(ABS(N1111-N1109)&gt;180*60,ABS(N1111-N1109)-360*60,N1111-N1109)</f>
        <v>0</v>
      </c>
      <c r="S1110" s="55">
        <f>IF(P1110=0,PI()/2,ATAN(R1110/P1110))</f>
        <v>1.5707963267948966</v>
      </c>
      <c r="T1110" s="55">
        <f>IF(O1110=0,ABS(R1110*COS((J1109+J1111)/2)),ABS(Q1110/COS(S1110)))</f>
        <v>0</v>
      </c>
      <c r="U1110" s="66">
        <f>IF(O1110+0.0000001&lt;0,S1110*180/PI()+180,(IF(R1110+0.0000001&lt;0,S1110*180/PI()+360,S1110*180/PI())))</f>
        <v>90</v>
      </c>
      <c r="V1110" s="57">
        <f>T1110*1.85532</f>
        <v>0</v>
      </c>
      <c r="W1110" s="57"/>
      <c r="X1110" s="67"/>
      <c r="Y1110" s="57">
        <f>V1110*(1+X1110/100)</f>
        <v>0</v>
      </c>
      <c r="Z1110" s="57"/>
      <c r="AA1110" s="56" t="s">
        <v>54</v>
      </c>
      <c r="AB1110" s="60"/>
      <c r="AC1110" s="57"/>
    </row>
    <row r="1111" spans="1:29" ht="12.95" customHeight="1">
      <c r="A1111" s="51">
        <f t="shared" si="14"/>
        <v>553</v>
      </c>
      <c r="B1111" s="52" t="s">
        <v>55</v>
      </c>
      <c r="C1111" s="53"/>
      <c r="D1111" s="81"/>
      <c r="E1111" s="54"/>
      <c r="F1111" s="53"/>
      <c r="G1111" s="81"/>
      <c r="H1111" s="54"/>
      <c r="I1111" s="55">
        <f>IF(OR(C1111&lt;0,D1111&lt;0),C1111-ABS(D1111)/60,C1111+ABS(D1111)/60)</f>
        <v>0</v>
      </c>
      <c r="J1111" s="55">
        <f>I1111*PI()/180</f>
        <v>0</v>
      </c>
      <c r="K1111" s="55">
        <f>SIN(J1111)</f>
        <v>0</v>
      </c>
      <c r="L1111" s="55">
        <f>3437.747*(LN(TAN(PI()/4+J1111/2))-EE*K1111-(EE^2)*(K1111^3)/3)</f>
        <v>-3.8166658722360578E-13</v>
      </c>
      <c r="M1111" s="55">
        <f>AA*(1-1/4*EE-3/64*EE^2-5/256*EE^3)*J1111-AA*(3/8*EE+3/32*EE^2+45/1024*EE^3)*SIN(2*J1111)+AA*(15/256*EE^2+45/1024*EE^3)*SIN(4*J1111)</f>
        <v>0</v>
      </c>
      <c r="N1111" s="55">
        <f>IF(OR(F1111&lt;0,G1111&lt;0),60*F1111-ABS(G1111),60*F1111+ABS(G1111))</f>
        <v>0</v>
      </c>
      <c r="O1111" s="55"/>
      <c r="P1111" s="55"/>
      <c r="Q1111" s="55"/>
      <c r="R1111" s="55"/>
      <c r="S1111" s="55"/>
      <c r="T1111" s="55"/>
      <c r="U1111" s="56"/>
      <c r="V1111" s="57"/>
      <c r="W1111" s="57">
        <f>W1109+V1110</f>
        <v>0</v>
      </c>
      <c r="X1111" s="58"/>
      <c r="Y1111" s="57"/>
      <c r="Z1111" s="57">
        <f>Z1109+Y1110</f>
        <v>0</v>
      </c>
      <c r="AA1111" s="59"/>
      <c r="AB1111" s="60">
        <f>IF(AA1110=AA1108,AB1109+Y1110,Y1110)</f>
        <v>0</v>
      </c>
      <c r="AC1111" s="57" t="str">
        <f>IF(AA1110=AA1112,"",AB1111)</f>
        <v/>
      </c>
    </row>
    <row r="1112" spans="1:29" ht="12.95" customHeight="1">
      <c r="A1112" s="65"/>
      <c r="B1112" s="52"/>
      <c r="C1112" s="53"/>
      <c r="D1112" s="81"/>
      <c r="E1112" s="54"/>
      <c r="F1112" s="53"/>
      <c r="G1112" s="81"/>
      <c r="H1112" s="54"/>
      <c r="I1112" s="55"/>
      <c r="J1112" s="55"/>
      <c r="K1112" s="55"/>
      <c r="L1112" s="55"/>
      <c r="M1112" s="55"/>
      <c r="N1112" s="55"/>
      <c r="O1112" s="55">
        <f>I1113-I1111</f>
        <v>0</v>
      </c>
      <c r="P1112" s="55">
        <f>L1113-L1111</f>
        <v>0</v>
      </c>
      <c r="Q1112" s="55">
        <f>M1113-M1111</f>
        <v>0</v>
      </c>
      <c r="R1112" s="55">
        <f>IF(ABS(N1113-N1111)&gt;180*60,ABS(N1113-N1111)-360*60,N1113-N1111)</f>
        <v>0</v>
      </c>
      <c r="S1112" s="55">
        <f>IF(P1112=0,PI()/2,ATAN(R1112/P1112))</f>
        <v>1.5707963267948966</v>
      </c>
      <c r="T1112" s="55">
        <f>IF(O1112=0,ABS(R1112*COS((J1111+J1113)/2)),ABS(Q1112/COS(S1112)))</f>
        <v>0</v>
      </c>
      <c r="U1112" s="66">
        <f>IF(O1112+0.0000001&lt;0,S1112*180/PI()+180,(IF(R1112+0.0000001&lt;0,S1112*180/PI()+360,S1112*180/PI())))</f>
        <v>90</v>
      </c>
      <c r="V1112" s="57">
        <f>T1112*1.85532</f>
        <v>0</v>
      </c>
      <c r="W1112" s="57"/>
      <c r="X1112" s="67"/>
      <c r="Y1112" s="57">
        <f>V1112*(1+X1112/100)</f>
        <v>0</v>
      </c>
      <c r="Z1112" s="57"/>
      <c r="AA1112" s="56" t="s">
        <v>54</v>
      </c>
      <c r="AB1112" s="60"/>
      <c r="AC1112" s="57"/>
    </row>
    <row r="1113" spans="1:29" ht="12.95" customHeight="1">
      <c r="A1113" s="51">
        <f t="shared" si="14"/>
        <v>554</v>
      </c>
      <c r="B1113" s="52" t="s">
        <v>55</v>
      </c>
      <c r="C1113" s="53"/>
      <c r="D1113" s="81"/>
      <c r="E1113" s="54"/>
      <c r="F1113" s="53"/>
      <c r="G1113" s="81"/>
      <c r="H1113" s="54"/>
      <c r="I1113" s="55">
        <f>IF(OR(C1113&lt;0,D1113&lt;0),C1113-ABS(D1113)/60,C1113+ABS(D1113)/60)</f>
        <v>0</v>
      </c>
      <c r="J1113" s="55">
        <f>I1113*PI()/180</f>
        <v>0</v>
      </c>
      <c r="K1113" s="55">
        <f>SIN(J1113)</f>
        <v>0</v>
      </c>
      <c r="L1113" s="55">
        <f>3437.747*(LN(TAN(PI()/4+J1113/2))-EE*K1113-(EE^2)*(K1113^3)/3)</f>
        <v>-3.8166658722360578E-13</v>
      </c>
      <c r="M1113" s="55">
        <f>AA*(1-1/4*EE-3/64*EE^2-5/256*EE^3)*J1113-AA*(3/8*EE+3/32*EE^2+45/1024*EE^3)*SIN(2*J1113)+AA*(15/256*EE^2+45/1024*EE^3)*SIN(4*J1113)</f>
        <v>0</v>
      </c>
      <c r="N1113" s="55">
        <f>IF(OR(F1113&lt;0,G1113&lt;0),60*F1113-ABS(G1113),60*F1113+ABS(G1113))</f>
        <v>0</v>
      </c>
      <c r="O1113" s="55"/>
      <c r="P1113" s="55"/>
      <c r="Q1113" s="55"/>
      <c r="R1113" s="55"/>
      <c r="S1113" s="55"/>
      <c r="T1113" s="55"/>
      <c r="U1113" s="56"/>
      <c r="V1113" s="57"/>
      <c r="W1113" s="57">
        <f>W1111+V1112</f>
        <v>0</v>
      </c>
      <c r="X1113" s="58"/>
      <c r="Y1113" s="57"/>
      <c r="Z1113" s="57">
        <f>Z1111+Y1112</f>
        <v>0</v>
      </c>
      <c r="AA1113" s="59"/>
      <c r="AB1113" s="60">
        <f>IF(AA1112=AA1110,AB1111+Y1112,Y1112)</f>
        <v>0</v>
      </c>
      <c r="AC1113" s="57" t="str">
        <f>IF(AA1112=AA1114,"",AB1113)</f>
        <v/>
      </c>
    </row>
    <row r="1114" spans="1:29" ht="12.95" customHeight="1">
      <c r="A1114" s="65"/>
      <c r="B1114" s="52"/>
      <c r="C1114" s="53"/>
      <c r="D1114" s="81"/>
      <c r="E1114" s="54"/>
      <c r="F1114" s="53"/>
      <c r="G1114" s="81"/>
      <c r="H1114" s="54"/>
      <c r="I1114" s="55"/>
      <c r="J1114" s="55"/>
      <c r="K1114" s="55"/>
      <c r="L1114" s="55"/>
      <c r="M1114" s="55"/>
      <c r="N1114" s="55"/>
      <c r="O1114" s="55">
        <f>I1115-I1113</f>
        <v>0</v>
      </c>
      <c r="P1114" s="55">
        <f>L1115-L1113</f>
        <v>0</v>
      </c>
      <c r="Q1114" s="55">
        <f>M1115-M1113</f>
        <v>0</v>
      </c>
      <c r="R1114" s="55">
        <f>IF(ABS(N1115-N1113)&gt;180*60,ABS(N1115-N1113)-360*60,N1115-N1113)</f>
        <v>0</v>
      </c>
      <c r="S1114" s="55">
        <f>IF(P1114=0,PI()/2,ATAN(R1114/P1114))</f>
        <v>1.5707963267948966</v>
      </c>
      <c r="T1114" s="55">
        <f>IF(O1114=0,ABS(R1114*COS((J1113+J1115)/2)),ABS(Q1114/COS(S1114)))</f>
        <v>0</v>
      </c>
      <c r="U1114" s="66">
        <f>IF(O1114+0.0000001&lt;0,S1114*180/PI()+180,(IF(R1114+0.0000001&lt;0,S1114*180/PI()+360,S1114*180/PI())))</f>
        <v>90</v>
      </c>
      <c r="V1114" s="57">
        <f>T1114*1.85532</f>
        <v>0</v>
      </c>
      <c r="W1114" s="57"/>
      <c r="X1114" s="67"/>
      <c r="Y1114" s="57">
        <f>V1114*(1+X1114/100)</f>
        <v>0</v>
      </c>
      <c r="Z1114" s="57"/>
      <c r="AA1114" s="56" t="s">
        <v>54</v>
      </c>
      <c r="AB1114" s="60"/>
      <c r="AC1114" s="57"/>
    </row>
    <row r="1115" spans="1:29" ht="12.95" customHeight="1">
      <c r="A1115" s="51">
        <f t="shared" si="14"/>
        <v>555</v>
      </c>
      <c r="B1115" s="52" t="s">
        <v>55</v>
      </c>
      <c r="C1115" s="53"/>
      <c r="D1115" s="81"/>
      <c r="E1115" s="54"/>
      <c r="F1115" s="53"/>
      <c r="G1115" s="81"/>
      <c r="H1115" s="54"/>
      <c r="I1115" s="55">
        <f>IF(OR(C1115&lt;0,D1115&lt;0),C1115-ABS(D1115)/60,C1115+ABS(D1115)/60)</f>
        <v>0</v>
      </c>
      <c r="J1115" s="55">
        <f>I1115*PI()/180</f>
        <v>0</v>
      </c>
      <c r="K1115" s="55">
        <f>SIN(J1115)</f>
        <v>0</v>
      </c>
      <c r="L1115" s="55">
        <f>3437.747*(LN(TAN(PI()/4+J1115/2))-EE*K1115-(EE^2)*(K1115^3)/3)</f>
        <v>-3.8166658722360578E-13</v>
      </c>
      <c r="M1115" s="55">
        <f>AA*(1-1/4*EE-3/64*EE^2-5/256*EE^3)*J1115-AA*(3/8*EE+3/32*EE^2+45/1024*EE^3)*SIN(2*J1115)+AA*(15/256*EE^2+45/1024*EE^3)*SIN(4*J1115)</f>
        <v>0</v>
      </c>
      <c r="N1115" s="55">
        <f>IF(OR(F1115&lt;0,G1115&lt;0),60*F1115-ABS(G1115),60*F1115+ABS(G1115))</f>
        <v>0</v>
      </c>
      <c r="O1115" s="55"/>
      <c r="P1115" s="55"/>
      <c r="Q1115" s="55"/>
      <c r="R1115" s="55"/>
      <c r="S1115" s="55"/>
      <c r="T1115" s="55"/>
      <c r="U1115" s="56"/>
      <c r="V1115" s="57"/>
      <c r="W1115" s="57">
        <f>W1113+V1114</f>
        <v>0</v>
      </c>
      <c r="X1115" s="58"/>
      <c r="Y1115" s="57"/>
      <c r="Z1115" s="57">
        <f>Z1113+Y1114</f>
        <v>0</v>
      </c>
      <c r="AA1115" s="59"/>
      <c r="AB1115" s="60">
        <f>IF(AA1114=AA1112,AB1113+Y1114,Y1114)</f>
        <v>0</v>
      </c>
      <c r="AC1115" s="57" t="str">
        <f>IF(AA1114=AA1116,"",AB1115)</f>
        <v/>
      </c>
    </row>
    <row r="1116" spans="1:29" ht="12.95" customHeight="1">
      <c r="A1116" s="65"/>
      <c r="B1116" s="52"/>
      <c r="C1116" s="53"/>
      <c r="D1116" s="81"/>
      <c r="E1116" s="54"/>
      <c r="F1116" s="53"/>
      <c r="G1116" s="81"/>
      <c r="H1116" s="54"/>
      <c r="I1116" s="55"/>
      <c r="J1116" s="55"/>
      <c r="K1116" s="55"/>
      <c r="L1116" s="55"/>
      <c r="M1116" s="55"/>
      <c r="N1116" s="55"/>
      <c r="O1116" s="55">
        <f>I1117-I1115</f>
        <v>0</v>
      </c>
      <c r="P1116" s="55">
        <f>L1117-L1115</f>
        <v>0</v>
      </c>
      <c r="Q1116" s="55">
        <f>M1117-M1115</f>
        <v>0</v>
      </c>
      <c r="R1116" s="55">
        <f>IF(ABS(N1117-N1115)&gt;180*60,ABS(N1117-N1115)-360*60,N1117-N1115)</f>
        <v>0</v>
      </c>
      <c r="S1116" s="55">
        <f>IF(P1116=0,PI()/2,ATAN(R1116/P1116))</f>
        <v>1.5707963267948966</v>
      </c>
      <c r="T1116" s="55">
        <f>IF(O1116=0,ABS(R1116*COS((J1115+J1117)/2)),ABS(Q1116/COS(S1116)))</f>
        <v>0</v>
      </c>
      <c r="U1116" s="66">
        <f>IF(O1116+0.0000001&lt;0,S1116*180/PI()+180,(IF(R1116+0.0000001&lt;0,S1116*180/PI()+360,S1116*180/PI())))</f>
        <v>90</v>
      </c>
      <c r="V1116" s="57">
        <f>T1116*1.85532</f>
        <v>0</v>
      </c>
      <c r="W1116" s="57"/>
      <c r="X1116" s="67"/>
      <c r="Y1116" s="57">
        <f>V1116*(1+X1116/100)</f>
        <v>0</v>
      </c>
      <c r="Z1116" s="57"/>
      <c r="AA1116" s="56" t="s">
        <v>54</v>
      </c>
      <c r="AB1116" s="60"/>
      <c r="AC1116" s="57"/>
    </row>
    <row r="1117" spans="1:29" ht="12.95" customHeight="1">
      <c r="A1117" s="51">
        <f t="shared" si="14"/>
        <v>556</v>
      </c>
      <c r="B1117" s="52" t="s">
        <v>55</v>
      </c>
      <c r="C1117" s="53"/>
      <c r="D1117" s="81"/>
      <c r="E1117" s="54"/>
      <c r="F1117" s="53"/>
      <c r="G1117" s="81"/>
      <c r="H1117" s="54"/>
      <c r="I1117" s="55">
        <f>IF(OR(C1117&lt;0,D1117&lt;0),C1117-ABS(D1117)/60,C1117+ABS(D1117)/60)</f>
        <v>0</v>
      </c>
      <c r="J1117" s="55">
        <f>I1117*PI()/180</f>
        <v>0</v>
      </c>
      <c r="K1117" s="55">
        <f>SIN(J1117)</f>
        <v>0</v>
      </c>
      <c r="L1117" s="55">
        <f>3437.747*(LN(TAN(PI()/4+J1117/2))-EE*K1117-(EE^2)*(K1117^3)/3)</f>
        <v>-3.8166658722360578E-13</v>
      </c>
      <c r="M1117" s="55">
        <f>AA*(1-1/4*EE-3/64*EE^2-5/256*EE^3)*J1117-AA*(3/8*EE+3/32*EE^2+45/1024*EE^3)*SIN(2*J1117)+AA*(15/256*EE^2+45/1024*EE^3)*SIN(4*J1117)</f>
        <v>0</v>
      </c>
      <c r="N1117" s="55">
        <f>IF(OR(F1117&lt;0,G1117&lt;0),60*F1117-ABS(G1117),60*F1117+ABS(G1117))</f>
        <v>0</v>
      </c>
      <c r="O1117" s="55"/>
      <c r="P1117" s="55"/>
      <c r="Q1117" s="55"/>
      <c r="R1117" s="55"/>
      <c r="S1117" s="55"/>
      <c r="T1117" s="55"/>
      <c r="U1117" s="56"/>
      <c r="V1117" s="57"/>
      <c r="W1117" s="57">
        <f>W1115+V1116</f>
        <v>0</v>
      </c>
      <c r="X1117" s="58"/>
      <c r="Y1117" s="57"/>
      <c r="Z1117" s="57">
        <f>Z1115+Y1116</f>
        <v>0</v>
      </c>
      <c r="AA1117" s="59"/>
      <c r="AB1117" s="60">
        <f>IF(AA1116=AA1114,AB1115+Y1116,Y1116)</f>
        <v>0</v>
      </c>
      <c r="AC1117" s="57" t="str">
        <f>IF(AA1116=AA1118,"",AB1117)</f>
        <v/>
      </c>
    </row>
    <row r="1118" spans="1:29" ht="12.95" customHeight="1">
      <c r="A1118" s="65"/>
      <c r="B1118" s="52"/>
      <c r="C1118" s="53"/>
      <c r="D1118" s="81"/>
      <c r="E1118" s="54"/>
      <c r="F1118" s="53"/>
      <c r="G1118" s="81"/>
      <c r="H1118" s="54"/>
      <c r="I1118" s="55"/>
      <c r="J1118" s="55"/>
      <c r="K1118" s="55"/>
      <c r="L1118" s="55"/>
      <c r="M1118" s="55"/>
      <c r="N1118" s="55"/>
      <c r="O1118" s="55">
        <f>I1119-I1117</f>
        <v>0</v>
      </c>
      <c r="P1118" s="55">
        <f>L1119-L1117</f>
        <v>0</v>
      </c>
      <c r="Q1118" s="55">
        <f>M1119-M1117</f>
        <v>0</v>
      </c>
      <c r="R1118" s="55">
        <f>IF(ABS(N1119-N1117)&gt;180*60,ABS(N1119-N1117)-360*60,N1119-N1117)</f>
        <v>0</v>
      </c>
      <c r="S1118" s="55">
        <f>IF(P1118=0,PI()/2,ATAN(R1118/P1118))</f>
        <v>1.5707963267948966</v>
      </c>
      <c r="T1118" s="55">
        <f>IF(O1118=0,ABS(R1118*COS((J1117+J1119)/2)),ABS(Q1118/COS(S1118)))</f>
        <v>0</v>
      </c>
      <c r="U1118" s="66">
        <f>IF(O1118+0.0000001&lt;0,S1118*180/PI()+180,(IF(R1118+0.0000001&lt;0,S1118*180/PI()+360,S1118*180/PI())))</f>
        <v>90</v>
      </c>
      <c r="V1118" s="57">
        <f>T1118*1.85532</f>
        <v>0</v>
      </c>
      <c r="W1118" s="57"/>
      <c r="X1118" s="67"/>
      <c r="Y1118" s="57">
        <f>V1118*(1+X1118/100)</f>
        <v>0</v>
      </c>
      <c r="Z1118" s="57"/>
      <c r="AA1118" s="56" t="s">
        <v>54</v>
      </c>
      <c r="AB1118" s="60"/>
      <c r="AC1118" s="57"/>
    </row>
    <row r="1119" spans="1:29" ht="12.95" customHeight="1">
      <c r="A1119" s="51">
        <f t="shared" si="14"/>
        <v>557</v>
      </c>
      <c r="B1119" s="52" t="s">
        <v>55</v>
      </c>
      <c r="C1119" s="53"/>
      <c r="D1119" s="81"/>
      <c r="E1119" s="54"/>
      <c r="F1119" s="53"/>
      <c r="G1119" s="81"/>
      <c r="H1119" s="54"/>
      <c r="I1119" s="55">
        <f>IF(OR(C1119&lt;0,D1119&lt;0),C1119-ABS(D1119)/60,C1119+ABS(D1119)/60)</f>
        <v>0</v>
      </c>
      <c r="J1119" s="55">
        <f>I1119*PI()/180</f>
        <v>0</v>
      </c>
      <c r="K1119" s="55">
        <f>SIN(J1119)</f>
        <v>0</v>
      </c>
      <c r="L1119" s="55">
        <f>3437.747*(LN(TAN(PI()/4+J1119/2))-EE*K1119-(EE^2)*(K1119^3)/3)</f>
        <v>-3.8166658722360578E-13</v>
      </c>
      <c r="M1119" s="55">
        <f>AA*(1-1/4*EE-3/64*EE^2-5/256*EE^3)*J1119-AA*(3/8*EE+3/32*EE^2+45/1024*EE^3)*SIN(2*J1119)+AA*(15/256*EE^2+45/1024*EE^3)*SIN(4*J1119)</f>
        <v>0</v>
      </c>
      <c r="N1119" s="55">
        <f>IF(OR(F1119&lt;0,G1119&lt;0),60*F1119-ABS(G1119),60*F1119+ABS(G1119))</f>
        <v>0</v>
      </c>
      <c r="O1119" s="55"/>
      <c r="P1119" s="55"/>
      <c r="Q1119" s="55"/>
      <c r="R1119" s="55"/>
      <c r="S1119" s="55"/>
      <c r="T1119" s="55"/>
      <c r="U1119" s="56"/>
      <c r="V1119" s="57"/>
      <c r="W1119" s="57">
        <f>W1117+V1118</f>
        <v>0</v>
      </c>
      <c r="X1119" s="58"/>
      <c r="Y1119" s="57"/>
      <c r="Z1119" s="57">
        <f>Z1117+Y1118</f>
        <v>0</v>
      </c>
      <c r="AA1119" s="59"/>
      <c r="AB1119" s="60">
        <f>IF(AA1118=AA1116,AB1117+Y1118,Y1118)</f>
        <v>0</v>
      </c>
      <c r="AC1119" s="57" t="str">
        <f>IF(AA1118=AA1120,"",AB1119)</f>
        <v/>
      </c>
    </row>
    <row r="1120" spans="1:29" ht="12.95" customHeight="1">
      <c r="A1120" s="65"/>
      <c r="B1120" s="52"/>
      <c r="C1120" s="53"/>
      <c r="D1120" s="81"/>
      <c r="E1120" s="54"/>
      <c r="F1120" s="53"/>
      <c r="G1120" s="81"/>
      <c r="H1120" s="54"/>
      <c r="I1120" s="55"/>
      <c r="J1120" s="55"/>
      <c r="K1120" s="55"/>
      <c r="L1120" s="55"/>
      <c r="M1120" s="55"/>
      <c r="N1120" s="55"/>
      <c r="O1120" s="55">
        <f>I1121-I1119</f>
        <v>0</v>
      </c>
      <c r="P1120" s="55">
        <f>L1121-L1119</f>
        <v>0</v>
      </c>
      <c r="Q1120" s="55">
        <f>M1121-M1119</f>
        <v>0</v>
      </c>
      <c r="R1120" s="55">
        <f>IF(ABS(N1121-N1119)&gt;180*60,ABS(N1121-N1119)-360*60,N1121-N1119)</f>
        <v>0</v>
      </c>
      <c r="S1120" s="55">
        <f>IF(P1120=0,PI()/2,ATAN(R1120/P1120))</f>
        <v>1.5707963267948966</v>
      </c>
      <c r="T1120" s="55">
        <f>IF(O1120=0,ABS(R1120*COS((J1119+J1121)/2)),ABS(Q1120/COS(S1120)))</f>
        <v>0</v>
      </c>
      <c r="U1120" s="66">
        <f>IF(O1120+0.0000001&lt;0,S1120*180/PI()+180,(IF(R1120+0.0000001&lt;0,S1120*180/PI()+360,S1120*180/PI())))</f>
        <v>90</v>
      </c>
      <c r="V1120" s="57">
        <f>T1120*1.85532</f>
        <v>0</v>
      </c>
      <c r="W1120" s="57"/>
      <c r="X1120" s="67"/>
      <c r="Y1120" s="57">
        <f>V1120*(1+X1120/100)</f>
        <v>0</v>
      </c>
      <c r="Z1120" s="57"/>
      <c r="AA1120" s="56" t="s">
        <v>54</v>
      </c>
      <c r="AB1120" s="60"/>
      <c r="AC1120" s="57"/>
    </row>
    <row r="1121" spans="1:29" ht="12.95" customHeight="1">
      <c r="A1121" s="51">
        <f t="shared" ref="A1121:A1183" si="15">A1119+1</f>
        <v>558</v>
      </c>
      <c r="B1121" s="52" t="s">
        <v>55</v>
      </c>
      <c r="C1121" s="53"/>
      <c r="D1121" s="81"/>
      <c r="E1121" s="54"/>
      <c r="F1121" s="53"/>
      <c r="G1121" s="81"/>
      <c r="H1121" s="54"/>
      <c r="I1121" s="55">
        <f>IF(OR(C1121&lt;0,D1121&lt;0),C1121-ABS(D1121)/60,C1121+ABS(D1121)/60)</f>
        <v>0</v>
      </c>
      <c r="J1121" s="55">
        <f>I1121*PI()/180</f>
        <v>0</v>
      </c>
      <c r="K1121" s="55">
        <f>SIN(J1121)</f>
        <v>0</v>
      </c>
      <c r="L1121" s="55">
        <f>3437.747*(LN(TAN(PI()/4+J1121/2))-EE*K1121-(EE^2)*(K1121^3)/3)</f>
        <v>-3.8166658722360578E-13</v>
      </c>
      <c r="M1121" s="55">
        <f>AA*(1-1/4*EE-3/64*EE^2-5/256*EE^3)*J1121-AA*(3/8*EE+3/32*EE^2+45/1024*EE^3)*SIN(2*J1121)+AA*(15/256*EE^2+45/1024*EE^3)*SIN(4*J1121)</f>
        <v>0</v>
      </c>
      <c r="N1121" s="55">
        <f>IF(OR(F1121&lt;0,G1121&lt;0),60*F1121-ABS(G1121),60*F1121+ABS(G1121))</f>
        <v>0</v>
      </c>
      <c r="O1121" s="55"/>
      <c r="P1121" s="55"/>
      <c r="Q1121" s="55"/>
      <c r="R1121" s="55"/>
      <c r="S1121" s="55"/>
      <c r="T1121" s="55"/>
      <c r="U1121" s="56"/>
      <c r="V1121" s="57"/>
      <c r="W1121" s="57">
        <f>W1119+V1120</f>
        <v>0</v>
      </c>
      <c r="X1121" s="58"/>
      <c r="Y1121" s="57"/>
      <c r="Z1121" s="57">
        <f>Z1119+Y1120</f>
        <v>0</v>
      </c>
      <c r="AA1121" s="59"/>
      <c r="AB1121" s="60">
        <f>IF(AA1120=AA1118,AB1119+Y1120,Y1120)</f>
        <v>0</v>
      </c>
      <c r="AC1121" s="57" t="str">
        <f>IF(AA1120=AA1122,"",AB1121)</f>
        <v/>
      </c>
    </row>
    <row r="1122" spans="1:29" ht="12.95" customHeight="1">
      <c r="A1122" s="65"/>
      <c r="B1122" s="52"/>
      <c r="C1122" s="53"/>
      <c r="D1122" s="81"/>
      <c r="E1122" s="54"/>
      <c r="F1122" s="53"/>
      <c r="G1122" s="81"/>
      <c r="H1122" s="54"/>
      <c r="I1122" s="55"/>
      <c r="J1122" s="55"/>
      <c r="K1122" s="55"/>
      <c r="L1122" s="55"/>
      <c r="M1122" s="55"/>
      <c r="N1122" s="55"/>
      <c r="O1122" s="55">
        <f>I1123-I1121</f>
        <v>0</v>
      </c>
      <c r="P1122" s="55">
        <f>L1123-L1121</f>
        <v>0</v>
      </c>
      <c r="Q1122" s="55">
        <f>M1123-M1121</f>
        <v>0</v>
      </c>
      <c r="R1122" s="55">
        <f>IF(ABS(N1123-N1121)&gt;180*60,ABS(N1123-N1121)-360*60,N1123-N1121)</f>
        <v>0</v>
      </c>
      <c r="S1122" s="55">
        <f>IF(P1122=0,PI()/2,ATAN(R1122/P1122))</f>
        <v>1.5707963267948966</v>
      </c>
      <c r="T1122" s="55">
        <f>IF(O1122=0,ABS(R1122*COS((J1121+J1123)/2)),ABS(Q1122/COS(S1122)))</f>
        <v>0</v>
      </c>
      <c r="U1122" s="66">
        <f>IF(O1122+0.0000001&lt;0,S1122*180/PI()+180,(IF(R1122+0.0000001&lt;0,S1122*180/PI()+360,S1122*180/PI())))</f>
        <v>90</v>
      </c>
      <c r="V1122" s="57">
        <f>T1122*1.85532</f>
        <v>0</v>
      </c>
      <c r="W1122" s="57"/>
      <c r="X1122" s="67"/>
      <c r="Y1122" s="57">
        <f>V1122*(1+X1122/100)</f>
        <v>0</v>
      </c>
      <c r="Z1122" s="57"/>
      <c r="AA1122" s="56" t="s">
        <v>54</v>
      </c>
      <c r="AB1122" s="60"/>
      <c r="AC1122" s="57"/>
    </row>
    <row r="1123" spans="1:29" ht="12.95" customHeight="1">
      <c r="A1123" s="51">
        <f t="shared" si="15"/>
        <v>559</v>
      </c>
      <c r="B1123" s="52" t="s">
        <v>55</v>
      </c>
      <c r="C1123" s="53"/>
      <c r="D1123" s="81"/>
      <c r="E1123" s="54"/>
      <c r="F1123" s="53"/>
      <c r="G1123" s="81"/>
      <c r="H1123" s="54"/>
      <c r="I1123" s="55">
        <f>IF(OR(C1123&lt;0,D1123&lt;0),C1123-ABS(D1123)/60,C1123+ABS(D1123)/60)</f>
        <v>0</v>
      </c>
      <c r="J1123" s="55">
        <f>I1123*PI()/180</f>
        <v>0</v>
      </c>
      <c r="K1123" s="55">
        <f>SIN(J1123)</f>
        <v>0</v>
      </c>
      <c r="L1123" s="55">
        <f>3437.747*(LN(TAN(PI()/4+J1123/2))-EE*K1123-(EE^2)*(K1123^3)/3)</f>
        <v>-3.8166658722360578E-13</v>
      </c>
      <c r="M1123" s="55">
        <f>AA*(1-1/4*EE-3/64*EE^2-5/256*EE^3)*J1123-AA*(3/8*EE+3/32*EE^2+45/1024*EE^3)*SIN(2*J1123)+AA*(15/256*EE^2+45/1024*EE^3)*SIN(4*J1123)</f>
        <v>0</v>
      </c>
      <c r="N1123" s="55">
        <f>IF(OR(F1123&lt;0,G1123&lt;0),60*F1123-ABS(G1123),60*F1123+ABS(G1123))</f>
        <v>0</v>
      </c>
      <c r="O1123" s="55"/>
      <c r="P1123" s="55"/>
      <c r="Q1123" s="55"/>
      <c r="R1123" s="55"/>
      <c r="S1123" s="55"/>
      <c r="T1123" s="55"/>
      <c r="U1123" s="56"/>
      <c r="V1123" s="57"/>
      <c r="W1123" s="57">
        <f>W1121+V1122</f>
        <v>0</v>
      </c>
      <c r="X1123" s="58"/>
      <c r="Y1123" s="57"/>
      <c r="Z1123" s="57">
        <f>Z1121+Y1122</f>
        <v>0</v>
      </c>
      <c r="AA1123" s="59"/>
      <c r="AB1123" s="60">
        <f>IF(AA1122=AA1120,AB1121+Y1122,Y1122)</f>
        <v>0</v>
      </c>
      <c r="AC1123" s="57" t="str">
        <f>IF(AA1122=AA1124,"",AB1123)</f>
        <v/>
      </c>
    </row>
    <row r="1124" spans="1:29" ht="12.95" customHeight="1">
      <c r="A1124" s="65"/>
      <c r="B1124" s="52"/>
      <c r="C1124" s="53"/>
      <c r="D1124" s="81"/>
      <c r="E1124" s="54"/>
      <c r="F1124" s="53"/>
      <c r="G1124" s="81"/>
      <c r="H1124" s="54"/>
      <c r="I1124" s="55"/>
      <c r="J1124" s="55"/>
      <c r="K1124" s="55"/>
      <c r="L1124" s="55"/>
      <c r="M1124" s="55"/>
      <c r="N1124" s="55"/>
      <c r="O1124" s="55">
        <f>I1125-I1123</f>
        <v>0</v>
      </c>
      <c r="P1124" s="55">
        <f>L1125-L1123</f>
        <v>0</v>
      </c>
      <c r="Q1124" s="55">
        <f>M1125-M1123</f>
        <v>0</v>
      </c>
      <c r="R1124" s="55">
        <f>IF(ABS(N1125-N1123)&gt;180*60,ABS(N1125-N1123)-360*60,N1125-N1123)</f>
        <v>0</v>
      </c>
      <c r="S1124" s="55">
        <f>IF(P1124=0,PI()/2,ATAN(R1124/P1124))</f>
        <v>1.5707963267948966</v>
      </c>
      <c r="T1124" s="55">
        <f>IF(O1124=0,ABS(R1124*COS((J1123+J1125)/2)),ABS(Q1124/COS(S1124)))</f>
        <v>0</v>
      </c>
      <c r="U1124" s="66">
        <f>IF(O1124+0.0000001&lt;0,S1124*180/PI()+180,(IF(R1124+0.0000001&lt;0,S1124*180/PI()+360,S1124*180/PI())))</f>
        <v>90</v>
      </c>
      <c r="V1124" s="57">
        <f>T1124*1.85532</f>
        <v>0</v>
      </c>
      <c r="W1124" s="57"/>
      <c r="X1124" s="67"/>
      <c r="Y1124" s="57">
        <f>V1124*(1+X1124/100)</f>
        <v>0</v>
      </c>
      <c r="Z1124" s="57"/>
      <c r="AA1124" s="56" t="s">
        <v>54</v>
      </c>
      <c r="AB1124" s="60"/>
      <c r="AC1124" s="57"/>
    </row>
    <row r="1125" spans="1:29" ht="12.95" customHeight="1">
      <c r="A1125" s="51">
        <f t="shared" si="15"/>
        <v>560</v>
      </c>
      <c r="B1125" s="52" t="s">
        <v>55</v>
      </c>
      <c r="C1125" s="53"/>
      <c r="D1125" s="81"/>
      <c r="E1125" s="54"/>
      <c r="F1125" s="53"/>
      <c r="G1125" s="81"/>
      <c r="H1125" s="54"/>
      <c r="I1125" s="55">
        <f>IF(OR(C1125&lt;0,D1125&lt;0),C1125-ABS(D1125)/60,C1125+ABS(D1125)/60)</f>
        <v>0</v>
      </c>
      <c r="J1125" s="55">
        <f>I1125*PI()/180</f>
        <v>0</v>
      </c>
      <c r="K1125" s="55">
        <f>SIN(J1125)</f>
        <v>0</v>
      </c>
      <c r="L1125" s="55">
        <f>3437.747*(LN(TAN(PI()/4+J1125/2))-EE*K1125-(EE^2)*(K1125^3)/3)</f>
        <v>-3.8166658722360578E-13</v>
      </c>
      <c r="M1125" s="55">
        <f>AA*(1-1/4*EE-3/64*EE^2-5/256*EE^3)*J1125-AA*(3/8*EE+3/32*EE^2+45/1024*EE^3)*SIN(2*J1125)+AA*(15/256*EE^2+45/1024*EE^3)*SIN(4*J1125)</f>
        <v>0</v>
      </c>
      <c r="N1125" s="55">
        <f>IF(OR(F1125&lt;0,G1125&lt;0),60*F1125-ABS(G1125),60*F1125+ABS(G1125))</f>
        <v>0</v>
      </c>
      <c r="O1125" s="55"/>
      <c r="P1125" s="55"/>
      <c r="Q1125" s="55"/>
      <c r="R1125" s="55"/>
      <c r="S1125" s="55"/>
      <c r="T1125" s="55"/>
      <c r="U1125" s="56"/>
      <c r="V1125" s="57"/>
      <c r="W1125" s="57">
        <f>W1123+V1124</f>
        <v>0</v>
      </c>
      <c r="X1125" s="58"/>
      <c r="Y1125" s="57"/>
      <c r="Z1125" s="57">
        <f>Z1123+Y1124</f>
        <v>0</v>
      </c>
      <c r="AA1125" s="59"/>
      <c r="AB1125" s="60">
        <f>IF(AA1124=AA1122,AB1123+Y1124,Y1124)</f>
        <v>0</v>
      </c>
      <c r="AC1125" s="57" t="str">
        <f>IF(AA1124=AA1126,"",AB1125)</f>
        <v/>
      </c>
    </row>
    <row r="1126" spans="1:29" ht="12.95" customHeight="1">
      <c r="A1126" s="65"/>
      <c r="B1126" s="52"/>
      <c r="C1126" s="53"/>
      <c r="D1126" s="81"/>
      <c r="E1126" s="54"/>
      <c r="F1126" s="53"/>
      <c r="G1126" s="81"/>
      <c r="H1126" s="54"/>
      <c r="I1126" s="55"/>
      <c r="J1126" s="55"/>
      <c r="K1126" s="55"/>
      <c r="L1126" s="55"/>
      <c r="M1126" s="55"/>
      <c r="N1126" s="55"/>
      <c r="O1126" s="55">
        <f>I1127-I1125</f>
        <v>0</v>
      </c>
      <c r="P1126" s="55">
        <f>L1127-L1125</f>
        <v>0</v>
      </c>
      <c r="Q1126" s="55">
        <f>M1127-M1125</f>
        <v>0</v>
      </c>
      <c r="R1126" s="55">
        <f>IF(ABS(N1127-N1125)&gt;180*60,ABS(N1127-N1125)-360*60,N1127-N1125)</f>
        <v>0</v>
      </c>
      <c r="S1126" s="55">
        <f>IF(P1126=0,PI()/2,ATAN(R1126/P1126))</f>
        <v>1.5707963267948966</v>
      </c>
      <c r="T1126" s="55">
        <f>IF(O1126=0,ABS(R1126*COS((J1125+J1127)/2)),ABS(Q1126/COS(S1126)))</f>
        <v>0</v>
      </c>
      <c r="U1126" s="66">
        <f>IF(O1126+0.0000001&lt;0,S1126*180/PI()+180,(IF(R1126+0.0000001&lt;0,S1126*180/PI()+360,S1126*180/PI())))</f>
        <v>90</v>
      </c>
      <c r="V1126" s="57">
        <f>T1126*1.85532</f>
        <v>0</v>
      </c>
      <c r="W1126" s="57"/>
      <c r="X1126" s="67"/>
      <c r="Y1126" s="57">
        <f>V1126*(1+X1126/100)</f>
        <v>0</v>
      </c>
      <c r="Z1126" s="57"/>
      <c r="AA1126" s="56" t="s">
        <v>54</v>
      </c>
      <c r="AB1126" s="60"/>
      <c r="AC1126" s="57"/>
    </row>
    <row r="1127" spans="1:29" ht="12.95" customHeight="1">
      <c r="A1127" s="51">
        <f t="shared" si="15"/>
        <v>561</v>
      </c>
      <c r="B1127" s="52" t="s">
        <v>55</v>
      </c>
      <c r="C1127" s="53"/>
      <c r="D1127" s="81"/>
      <c r="E1127" s="54"/>
      <c r="F1127" s="53"/>
      <c r="G1127" s="81"/>
      <c r="H1127" s="54"/>
      <c r="I1127" s="55">
        <f>IF(OR(C1127&lt;0,D1127&lt;0),C1127-ABS(D1127)/60,C1127+ABS(D1127)/60)</f>
        <v>0</v>
      </c>
      <c r="J1127" s="55">
        <f>I1127*PI()/180</f>
        <v>0</v>
      </c>
      <c r="K1127" s="55">
        <f>SIN(J1127)</f>
        <v>0</v>
      </c>
      <c r="L1127" s="55">
        <f>3437.747*(LN(TAN(PI()/4+J1127/2))-EE*K1127-(EE^2)*(K1127^3)/3)</f>
        <v>-3.8166658722360578E-13</v>
      </c>
      <c r="M1127" s="55">
        <f>AA*(1-1/4*EE-3/64*EE^2-5/256*EE^3)*J1127-AA*(3/8*EE+3/32*EE^2+45/1024*EE^3)*SIN(2*J1127)+AA*(15/256*EE^2+45/1024*EE^3)*SIN(4*J1127)</f>
        <v>0</v>
      </c>
      <c r="N1127" s="55">
        <f>IF(OR(F1127&lt;0,G1127&lt;0),60*F1127-ABS(G1127),60*F1127+ABS(G1127))</f>
        <v>0</v>
      </c>
      <c r="O1127" s="55"/>
      <c r="P1127" s="55"/>
      <c r="Q1127" s="55"/>
      <c r="R1127" s="55"/>
      <c r="S1127" s="55"/>
      <c r="T1127" s="55"/>
      <c r="U1127" s="56"/>
      <c r="V1127" s="57"/>
      <c r="W1127" s="57">
        <f>W1125+V1126</f>
        <v>0</v>
      </c>
      <c r="X1127" s="58"/>
      <c r="Y1127" s="57"/>
      <c r="Z1127" s="57">
        <f>Z1125+Y1126</f>
        <v>0</v>
      </c>
      <c r="AA1127" s="59"/>
      <c r="AB1127" s="60">
        <f>IF(AA1126=AA1124,AB1125+Y1126,Y1126)</f>
        <v>0</v>
      </c>
      <c r="AC1127" s="57" t="str">
        <f>IF(AA1126=AA1128,"",AB1127)</f>
        <v/>
      </c>
    </row>
    <row r="1128" spans="1:29" ht="12.95" customHeight="1">
      <c r="A1128" s="65"/>
      <c r="B1128" s="52"/>
      <c r="C1128" s="53"/>
      <c r="D1128" s="81"/>
      <c r="E1128" s="54"/>
      <c r="F1128" s="53"/>
      <c r="G1128" s="81"/>
      <c r="H1128" s="54"/>
      <c r="I1128" s="55"/>
      <c r="J1128" s="55"/>
      <c r="K1128" s="55"/>
      <c r="L1128" s="55"/>
      <c r="M1128" s="55"/>
      <c r="N1128" s="55"/>
      <c r="O1128" s="55">
        <f>I1129-I1127</f>
        <v>0</v>
      </c>
      <c r="P1128" s="55">
        <f>L1129-L1127</f>
        <v>0</v>
      </c>
      <c r="Q1128" s="55">
        <f>M1129-M1127</f>
        <v>0</v>
      </c>
      <c r="R1128" s="55">
        <f>IF(ABS(N1129-N1127)&gt;180*60,ABS(N1129-N1127)-360*60,N1129-N1127)</f>
        <v>0</v>
      </c>
      <c r="S1128" s="55">
        <f>IF(P1128=0,PI()/2,ATAN(R1128/P1128))</f>
        <v>1.5707963267948966</v>
      </c>
      <c r="T1128" s="55">
        <f>IF(O1128=0,ABS(R1128*COS((J1127+J1129)/2)),ABS(Q1128/COS(S1128)))</f>
        <v>0</v>
      </c>
      <c r="U1128" s="66">
        <f>IF(O1128+0.0000001&lt;0,S1128*180/PI()+180,(IF(R1128+0.0000001&lt;0,S1128*180/PI()+360,S1128*180/PI())))</f>
        <v>90</v>
      </c>
      <c r="V1128" s="57">
        <f>T1128*1.85532</f>
        <v>0</v>
      </c>
      <c r="W1128" s="57"/>
      <c r="X1128" s="67"/>
      <c r="Y1128" s="57">
        <f>V1128*(1+X1128/100)</f>
        <v>0</v>
      </c>
      <c r="Z1128" s="57"/>
      <c r="AA1128" s="56" t="s">
        <v>54</v>
      </c>
      <c r="AB1128" s="60"/>
      <c r="AC1128" s="57"/>
    </row>
    <row r="1129" spans="1:29" ht="12.95" customHeight="1">
      <c r="A1129" s="51">
        <f t="shared" si="15"/>
        <v>562</v>
      </c>
      <c r="B1129" s="52" t="s">
        <v>55</v>
      </c>
      <c r="C1129" s="53"/>
      <c r="D1129" s="81"/>
      <c r="E1129" s="54"/>
      <c r="F1129" s="53"/>
      <c r="G1129" s="81"/>
      <c r="H1129" s="54"/>
      <c r="I1129" s="55">
        <f>IF(OR(C1129&lt;0,D1129&lt;0),C1129-ABS(D1129)/60,C1129+ABS(D1129)/60)</f>
        <v>0</v>
      </c>
      <c r="J1129" s="55">
        <f>I1129*PI()/180</f>
        <v>0</v>
      </c>
      <c r="K1129" s="55">
        <f>SIN(J1129)</f>
        <v>0</v>
      </c>
      <c r="L1129" s="55">
        <f>3437.747*(LN(TAN(PI()/4+J1129/2))-EE*K1129-(EE^2)*(K1129^3)/3)</f>
        <v>-3.8166658722360578E-13</v>
      </c>
      <c r="M1129" s="55">
        <f>AA*(1-1/4*EE-3/64*EE^2-5/256*EE^3)*J1129-AA*(3/8*EE+3/32*EE^2+45/1024*EE^3)*SIN(2*J1129)+AA*(15/256*EE^2+45/1024*EE^3)*SIN(4*J1129)</f>
        <v>0</v>
      </c>
      <c r="N1129" s="55">
        <f>IF(OR(F1129&lt;0,G1129&lt;0),60*F1129-ABS(G1129),60*F1129+ABS(G1129))</f>
        <v>0</v>
      </c>
      <c r="O1129" s="55"/>
      <c r="P1129" s="55"/>
      <c r="Q1129" s="55"/>
      <c r="R1129" s="55"/>
      <c r="S1129" s="55"/>
      <c r="T1129" s="55"/>
      <c r="U1129" s="56"/>
      <c r="V1129" s="57"/>
      <c r="W1129" s="57">
        <f>W1127+V1128</f>
        <v>0</v>
      </c>
      <c r="X1129" s="58"/>
      <c r="Y1129" s="57"/>
      <c r="Z1129" s="57">
        <f>Z1127+Y1128</f>
        <v>0</v>
      </c>
      <c r="AA1129" s="59"/>
      <c r="AB1129" s="60">
        <f>IF(AA1128=AA1126,AB1127+Y1128,Y1128)</f>
        <v>0</v>
      </c>
      <c r="AC1129" s="57" t="str">
        <f>IF(AA1128=AA1130,"",AB1129)</f>
        <v/>
      </c>
    </row>
    <row r="1130" spans="1:29" ht="12.95" customHeight="1">
      <c r="A1130" s="65"/>
      <c r="B1130" s="52"/>
      <c r="C1130" s="53"/>
      <c r="D1130" s="81"/>
      <c r="E1130" s="54"/>
      <c r="F1130" s="53"/>
      <c r="G1130" s="81"/>
      <c r="H1130" s="54"/>
      <c r="I1130" s="55"/>
      <c r="J1130" s="55"/>
      <c r="K1130" s="55"/>
      <c r="L1130" s="55"/>
      <c r="M1130" s="55"/>
      <c r="N1130" s="55"/>
      <c r="O1130" s="55">
        <f>I1131-I1129</f>
        <v>0</v>
      </c>
      <c r="P1130" s="55">
        <f>L1131-L1129</f>
        <v>0</v>
      </c>
      <c r="Q1130" s="55">
        <f>M1131-M1129</f>
        <v>0</v>
      </c>
      <c r="R1130" s="55">
        <f>IF(ABS(N1131-N1129)&gt;180*60,ABS(N1131-N1129)-360*60,N1131-N1129)</f>
        <v>0</v>
      </c>
      <c r="S1130" s="55">
        <f>IF(P1130=0,PI()/2,ATAN(R1130/P1130))</f>
        <v>1.5707963267948966</v>
      </c>
      <c r="T1130" s="55">
        <f>IF(O1130=0,ABS(R1130*COS((J1129+J1131)/2)),ABS(Q1130/COS(S1130)))</f>
        <v>0</v>
      </c>
      <c r="U1130" s="66">
        <f>IF(O1130+0.0000001&lt;0,S1130*180/PI()+180,(IF(R1130+0.0000001&lt;0,S1130*180/PI()+360,S1130*180/PI())))</f>
        <v>90</v>
      </c>
      <c r="V1130" s="57">
        <f>T1130*1.85532</f>
        <v>0</v>
      </c>
      <c r="W1130" s="57"/>
      <c r="X1130" s="67"/>
      <c r="Y1130" s="57">
        <f>V1130*(1+X1130/100)</f>
        <v>0</v>
      </c>
      <c r="Z1130" s="57"/>
      <c r="AA1130" s="56" t="s">
        <v>54</v>
      </c>
      <c r="AB1130" s="60"/>
      <c r="AC1130" s="57"/>
    </row>
    <row r="1131" spans="1:29" ht="12.95" customHeight="1">
      <c r="A1131" s="51">
        <f t="shared" si="15"/>
        <v>563</v>
      </c>
      <c r="B1131" s="52" t="s">
        <v>55</v>
      </c>
      <c r="C1131" s="53"/>
      <c r="D1131" s="81"/>
      <c r="E1131" s="54"/>
      <c r="F1131" s="53"/>
      <c r="G1131" s="81"/>
      <c r="H1131" s="54"/>
      <c r="I1131" s="55">
        <f>IF(OR(C1131&lt;0,D1131&lt;0),C1131-ABS(D1131)/60,C1131+ABS(D1131)/60)</f>
        <v>0</v>
      </c>
      <c r="J1131" s="55">
        <f>I1131*PI()/180</f>
        <v>0</v>
      </c>
      <c r="K1131" s="55">
        <f>SIN(J1131)</f>
        <v>0</v>
      </c>
      <c r="L1131" s="55">
        <f>3437.747*(LN(TAN(PI()/4+J1131/2))-EE*K1131-(EE^2)*(K1131^3)/3)</f>
        <v>-3.8166658722360578E-13</v>
      </c>
      <c r="M1131" s="55">
        <f>AA*(1-1/4*EE-3/64*EE^2-5/256*EE^3)*J1131-AA*(3/8*EE+3/32*EE^2+45/1024*EE^3)*SIN(2*J1131)+AA*(15/256*EE^2+45/1024*EE^3)*SIN(4*J1131)</f>
        <v>0</v>
      </c>
      <c r="N1131" s="55">
        <f>IF(OR(F1131&lt;0,G1131&lt;0),60*F1131-ABS(G1131),60*F1131+ABS(G1131))</f>
        <v>0</v>
      </c>
      <c r="O1131" s="55"/>
      <c r="P1131" s="55"/>
      <c r="Q1131" s="55"/>
      <c r="R1131" s="55"/>
      <c r="S1131" s="55"/>
      <c r="T1131" s="55"/>
      <c r="U1131" s="56"/>
      <c r="V1131" s="57"/>
      <c r="W1131" s="57">
        <f>W1129+V1130</f>
        <v>0</v>
      </c>
      <c r="X1131" s="58"/>
      <c r="Y1131" s="57"/>
      <c r="Z1131" s="57">
        <f>Z1129+Y1130</f>
        <v>0</v>
      </c>
      <c r="AA1131" s="59"/>
      <c r="AB1131" s="60">
        <f>IF(AA1130=AA1128,AB1129+Y1130,Y1130)</f>
        <v>0</v>
      </c>
      <c r="AC1131" s="57" t="str">
        <f>IF(AA1130=AA1132,"",AB1131)</f>
        <v/>
      </c>
    </row>
    <row r="1132" spans="1:29" ht="12.95" customHeight="1">
      <c r="A1132" s="65"/>
      <c r="B1132" s="52"/>
      <c r="C1132" s="53"/>
      <c r="D1132" s="81"/>
      <c r="E1132" s="54"/>
      <c r="F1132" s="53"/>
      <c r="G1132" s="81"/>
      <c r="H1132" s="54"/>
      <c r="I1132" s="55"/>
      <c r="J1132" s="55"/>
      <c r="K1132" s="55"/>
      <c r="L1132" s="55"/>
      <c r="M1132" s="55"/>
      <c r="N1132" s="55"/>
      <c r="O1132" s="55">
        <f>I1133-I1131</f>
        <v>0</v>
      </c>
      <c r="P1132" s="55">
        <f>L1133-L1131</f>
        <v>0</v>
      </c>
      <c r="Q1132" s="55">
        <f>M1133-M1131</f>
        <v>0</v>
      </c>
      <c r="R1132" s="55">
        <f>IF(ABS(N1133-N1131)&gt;180*60,ABS(N1133-N1131)-360*60,N1133-N1131)</f>
        <v>0</v>
      </c>
      <c r="S1132" s="55">
        <f>IF(P1132=0,PI()/2,ATAN(R1132/P1132))</f>
        <v>1.5707963267948966</v>
      </c>
      <c r="T1132" s="55">
        <f>IF(O1132=0,ABS(R1132*COS((J1131+J1133)/2)),ABS(Q1132/COS(S1132)))</f>
        <v>0</v>
      </c>
      <c r="U1132" s="66">
        <f>IF(O1132+0.0000001&lt;0,S1132*180/PI()+180,(IF(R1132+0.0000001&lt;0,S1132*180/PI()+360,S1132*180/PI())))</f>
        <v>90</v>
      </c>
      <c r="V1132" s="57">
        <f>T1132*1.85532</f>
        <v>0</v>
      </c>
      <c r="W1132" s="57"/>
      <c r="X1132" s="67"/>
      <c r="Y1132" s="57">
        <f>V1132*(1+X1132/100)</f>
        <v>0</v>
      </c>
      <c r="Z1132" s="57"/>
      <c r="AA1132" s="56" t="s">
        <v>54</v>
      </c>
      <c r="AB1132" s="60"/>
      <c r="AC1132" s="57"/>
    </row>
    <row r="1133" spans="1:29" ht="12.95" customHeight="1">
      <c r="A1133" s="51">
        <f t="shared" si="15"/>
        <v>564</v>
      </c>
      <c r="B1133" s="52" t="s">
        <v>55</v>
      </c>
      <c r="C1133" s="53"/>
      <c r="D1133" s="81"/>
      <c r="E1133" s="54"/>
      <c r="F1133" s="53"/>
      <c r="G1133" s="81"/>
      <c r="H1133" s="54"/>
      <c r="I1133" s="55">
        <f>IF(OR(C1133&lt;0,D1133&lt;0),C1133-ABS(D1133)/60,C1133+ABS(D1133)/60)</f>
        <v>0</v>
      </c>
      <c r="J1133" s="55">
        <f>I1133*PI()/180</f>
        <v>0</v>
      </c>
      <c r="K1133" s="55">
        <f>SIN(J1133)</f>
        <v>0</v>
      </c>
      <c r="L1133" s="55">
        <f>3437.747*(LN(TAN(PI()/4+J1133/2))-EE*K1133-(EE^2)*(K1133^3)/3)</f>
        <v>-3.8166658722360578E-13</v>
      </c>
      <c r="M1133" s="55">
        <f>AA*(1-1/4*EE-3/64*EE^2-5/256*EE^3)*J1133-AA*(3/8*EE+3/32*EE^2+45/1024*EE^3)*SIN(2*J1133)+AA*(15/256*EE^2+45/1024*EE^3)*SIN(4*J1133)</f>
        <v>0</v>
      </c>
      <c r="N1133" s="55">
        <f>IF(OR(F1133&lt;0,G1133&lt;0),60*F1133-ABS(G1133),60*F1133+ABS(G1133))</f>
        <v>0</v>
      </c>
      <c r="O1133" s="55"/>
      <c r="P1133" s="55"/>
      <c r="Q1133" s="55"/>
      <c r="R1133" s="55"/>
      <c r="S1133" s="55"/>
      <c r="T1133" s="55"/>
      <c r="U1133" s="56"/>
      <c r="V1133" s="57"/>
      <c r="W1133" s="57">
        <f>W1131+V1132</f>
        <v>0</v>
      </c>
      <c r="X1133" s="58"/>
      <c r="Y1133" s="57"/>
      <c r="Z1133" s="57">
        <f>Z1131+Y1132</f>
        <v>0</v>
      </c>
      <c r="AA1133" s="59"/>
      <c r="AB1133" s="60">
        <f>IF(AA1132=AA1130,AB1131+Y1132,Y1132)</f>
        <v>0</v>
      </c>
      <c r="AC1133" s="57" t="str">
        <f>IF(AA1132=AA1134,"",AB1133)</f>
        <v/>
      </c>
    </row>
    <row r="1134" spans="1:29" ht="12.95" customHeight="1">
      <c r="A1134" s="65"/>
      <c r="B1134" s="52"/>
      <c r="C1134" s="53"/>
      <c r="D1134" s="81"/>
      <c r="E1134" s="54"/>
      <c r="F1134" s="53"/>
      <c r="G1134" s="81"/>
      <c r="H1134" s="54"/>
      <c r="I1134" s="55"/>
      <c r="J1134" s="55"/>
      <c r="K1134" s="55"/>
      <c r="L1134" s="55"/>
      <c r="M1134" s="55"/>
      <c r="N1134" s="55"/>
      <c r="O1134" s="55">
        <f>I1135-I1133</f>
        <v>0</v>
      </c>
      <c r="P1134" s="55">
        <f>L1135-L1133</f>
        <v>0</v>
      </c>
      <c r="Q1134" s="55">
        <f>M1135-M1133</f>
        <v>0</v>
      </c>
      <c r="R1134" s="55">
        <f>IF(ABS(N1135-N1133)&gt;180*60,ABS(N1135-N1133)-360*60,N1135-N1133)</f>
        <v>0</v>
      </c>
      <c r="S1134" s="55">
        <f>IF(P1134=0,PI()/2,ATAN(R1134/P1134))</f>
        <v>1.5707963267948966</v>
      </c>
      <c r="T1134" s="55">
        <f>IF(O1134=0,ABS(R1134*COS((J1133+J1135)/2)),ABS(Q1134/COS(S1134)))</f>
        <v>0</v>
      </c>
      <c r="U1134" s="66">
        <f>IF(O1134+0.0000001&lt;0,S1134*180/PI()+180,(IF(R1134+0.0000001&lt;0,S1134*180/PI()+360,S1134*180/PI())))</f>
        <v>90</v>
      </c>
      <c r="V1134" s="57">
        <f>T1134*1.85532</f>
        <v>0</v>
      </c>
      <c r="W1134" s="57"/>
      <c r="X1134" s="67"/>
      <c r="Y1134" s="57">
        <f>V1134*(1+X1134/100)</f>
        <v>0</v>
      </c>
      <c r="Z1134" s="57"/>
      <c r="AA1134" s="56" t="s">
        <v>54</v>
      </c>
      <c r="AB1134" s="60"/>
      <c r="AC1134" s="57"/>
    </row>
    <row r="1135" spans="1:29" ht="12.95" customHeight="1">
      <c r="A1135" s="51">
        <f t="shared" si="15"/>
        <v>565</v>
      </c>
      <c r="B1135" s="52" t="s">
        <v>55</v>
      </c>
      <c r="C1135" s="53"/>
      <c r="D1135" s="81"/>
      <c r="E1135" s="54"/>
      <c r="F1135" s="53"/>
      <c r="G1135" s="81"/>
      <c r="H1135" s="54"/>
      <c r="I1135" s="55">
        <f>IF(OR(C1135&lt;0,D1135&lt;0),C1135-ABS(D1135)/60,C1135+ABS(D1135)/60)</f>
        <v>0</v>
      </c>
      <c r="J1135" s="55">
        <f>I1135*PI()/180</f>
        <v>0</v>
      </c>
      <c r="K1135" s="55">
        <f>SIN(J1135)</f>
        <v>0</v>
      </c>
      <c r="L1135" s="55">
        <f>3437.747*(LN(TAN(PI()/4+J1135/2))-EE*K1135-(EE^2)*(K1135^3)/3)</f>
        <v>-3.8166658722360578E-13</v>
      </c>
      <c r="M1135" s="55">
        <f>AA*(1-1/4*EE-3/64*EE^2-5/256*EE^3)*J1135-AA*(3/8*EE+3/32*EE^2+45/1024*EE^3)*SIN(2*J1135)+AA*(15/256*EE^2+45/1024*EE^3)*SIN(4*J1135)</f>
        <v>0</v>
      </c>
      <c r="N1135" s="55">
        <f>IF(OR(F1135&lt;0,G1135&lt;0),60*F1135-ABS(G1135),60*F1135+ABS(G1135))</f>
        <v>0</v>
      </c>
      <c r="O1135" s="55"/>
      <c r="P1135" s="55"/>
      <c r="Q1135" s="55"/>
      <c r="R1135" s="55"/>
      <c r="S1135" s="55"/>
      <c r="T1135" s="55"/>
      <c r="U1135" s="56"/>
      <c r="V1135" s="57"/>
      <c r="W1135" s="57">
        <f>W1133+V1134</f>
        <v>0</v>
      </c>
      <c r="X1135" s="58"/>
      <c r="Y1135" s="57"/>
      <c r="Z1135" s="57">
        <f>Z1133+Y1134</f>
        <v>0</v>
      </c>
      <c r="AA1135" s="59"/>
      <c r="AB1135" s="60">
        <f>IF(AA1134=AA1132,AB1133+Y1134,Y1134)</f>
        <v>0</v>
      </c>
      <c r="AC1135" s="57" t="str">
        <f>IF(AA1134=AA1136,"",AB1135)</f>
        <v/>
      </c>
    </row>
    <row r="1136" spans="1:29" ht="12.95" customHeight="1">
      <c r="A1136" s="65"/>
      <c r="B1136" s="52"/>
      <c r="C1136" s="53"/>
      <c r="D1136" s="81"/>
      <c r="E1136" s="54"/>
      <c r="F1136" s="53"/>
      <c r="G1136" s="81"/>
      <c r="H1136" s="54"/>
      <c r="I1136" s="55"/>
      <c r="J1136" s="55"/>
      <c r="K1136" s="55"/>
      <c r="L1136" s="55"/>
      <c r="M1136" s="55"/>
      <c r="N1136" s="55"/>
      <c r="O1136" s="55">
        <f>I1137-I1135</f>
        <v>0</v>
      </c>
      <c r="P1136" s="55">
        <f>L1137-L1135</f>
        <v>0</v>
      </c>
      <c r="Q1136" s="55">
        <f>M1137-M1135</f>
        <v>0</v>
      </c>
      <c r="R1136" s="55">
        <f>IF(ABS(N1137-N1135)&gt;180*60,ABS(N1137-N1135)-360*60,N1137-N1135)</f>
        <v>0</v>
      </c>
      <c r="S1136" s="55">
        <f>IF(P1136=0,PI()/2,ATAN(R1136/P1136))</f>
        <v>1.5707963267948966</v>
      </c>
      <c r="T1136" s="55">
        <f>IF(O1136=0,ABS(R1136*COS((J1135+J1137)/2)),ABS(Q1136/COS(S1136)))</f>
        <v>0</v>
      </c>
      <c r="U1136" s="66">
        <f>IF(O1136+0.0000001&lt;0,S1136*180/PI()+180,(IF(R1136+0.0000001&lt;0,S1136*180/PI()+360,S1136*180/PI())))</f>
        <v>90</v>
      </c>
      <c r="V1136" s="57">
        <f>T1136*1.85532</f>
        <v>0</v>
      </c>
      <c r="W1136" s="57"/>
      <c r="X1136" s="67"/>
      <c r="Y1136" s="57">
        <f>V1136*(1+X1136/100)</f>
        <v>0</v>
      </c>
      <c r="Z1136" s="57"/>
      <c r="AA1136" s="56" t="s">
        <v>54</v>
      </c>
      <c r="AB1136" s="60"/>
      <c r="AC1136" s="57"/>
    </row>
    <row r="1137" spans="1:29" ht="12.95" customHeight="1">
      <c r="A1137" s="51">
        <f t="shared" si="15"/>
        <v>566</v>
      </c>
      <c r="B1137" s="52" t="s">
        <v>55</v>
      </c>
      <c r="C1137" s="53"/>
      <c r="D1137" s="81"/>
      <c r="E1137" s="54"/>
      <c r="F1137" s="53"/>
      <c r="G1137" s="81"/>
      <c r="H1137" s="54"/>
      <c r="I1137" s="55">
        <f>IF(OR(C1137&lt;0,D1137&lt;0),C1137-ABS(D1137)/60,C1137+ABS(D1137)/60)</f>
        <v>0</v>
      </c>
      <c r="J1137" s="55">
        <f>I1137*PI()/180</f>
        <v>0</v>
      </c>
      <c r="K1137" s="55">
        <f>SIN(J1137)</f>
        <v>0</v>
      </c>
      <c r="L1137" s="55">
        <f>3437.747*(LN(TAN(PI()/4+J1137/2))-EE*K1137-(EE^2)*(K1137^3)/3)</f>
        <v>-3.8166658722360578E-13</v>
      </c>
      <c r="M1137" s="55">
        <f>AA*(1-1/4*EE-3/64*EE^2-5/256*EE^3)*J1137-AA*(3/8*EE+3/32*EE^2+45/1024*EE^3)*SIN(2*J1137)+AA*(15/256*EE^2+45/1024*EE^3)*SIN(4*J1137)</f>
        <v>0</v>
      </c>
      <c r="N1137" s="55">
        <f>IF(OR(F1137&lt;0,G1137&lt;0),60*F1137-ABS(G1137),60*F1137+ABS(G1137))</f>
        <v>0</v>
      </c>
      <c r="O1137" s="55"/>
      <c r="P1137" s="55"/>
      <c r="Q1137" s="55"/>
      <c r="R1137" s="55"/>
      <c r="S1137" s="55"/>
      <c r="T1137" s="55"/>
      <c r="U1137" s="56"/>
      <c r="V1137" s="57"/>
      <c r="W1137" s="57">
        <f>W1135+V1136</f>
        <v>0</v>
      </c>
      <c r="X1137" s="58"/>
      <c r="Y1137" s="57"/>
      <c r="Z1137" s="57">
        <f>Z1135+Y1136</f>
        <v>0</v>
      </c>
      <c r="AA1137" s="59"/>
      <c r="AB1137" s="60">
        <f>IF(AA1136=AA1134,AB1135+Y1136,Y1136)</f>
        <v>0</v>
      </c>
      <c r="AC1137" s="57" t="str">
        <f>IF(AA1136=AA1138,"",AB1137)</f>
        <v/>
      </c>
    </row>
    <row r="1138" spans="1:29" ht="12.95" customHeight="1">
      <c r="A1138" s="65"/>
      <c r="B1138" s="52"/>
      <c r="C1138" s="53"/>
      <c r="D1138" s="81"/>
      <c r="E1138" s="54"/>
      <c r="F1138" s="53"/>
      <c r="G1138" s="81"/>
      <c r="H1138" s="54"/>
      <c r="I1138" s="55"/>
      <c r="J1138" s="55"/>
      <c r="K1138" s="55"/>
      <c r="L1138" s="55"/>
      <c r="M1138" s="55"/>
      <c r="N1138" s="55"/>
      <c r="O1138" s="55">
        <f>I1139-I1137</f>
        <v>0</v>
      </c>
      <c r="P1138" s="55">
        <f>L1139-L1137</f>
        <v>0</v>
      </c>
      <c r="Q1138" s="55">
        <f>M1139-M1137</f>
        <v>0</v>
      </c>
      <c r="R1138" s="55">
        <f>IF(ABS(N1139-N1137)&gt;180*60,ABS(N1139-N1137)-360*60,N1139-N1137)</f>
        <v>0</v>
      </c>
      <c r="S1138" s="55">
        <f>IF(P1138=0,PI()/2,ATAN(R1138/P1138))</f>
        <v>1.5707963267948966</v>
      </c>
      <c r="T1138" s="55">
        <f>IF(O1138=0,ABS(R1138*COS((J1137+J1139)/2)),ABS(Q1138/COS(S1138)))</f>
        <v>0</v>
      </c>
      <c r="U1138" s="66">
        <f>IF(O1138+0.0000001&lt;0,S1138*180/PI()+180,(IF(R1138+0.0000001&lt;0,S1138*180/PI()+360,S1138*180/PI())))</f>
        <v>90</v>
      </c>
      <c r="V1138" s="57">
        <f>T1138*1.85532</f>
        <v>0</v>
      </c>
      <c r="W1138" s="57"/>
      <c r="X1138" s="67"/>
      <c r="Y1138" s="57">
        <f>V1138*(1+X1138/100)</f>
        <v>0</v>
      </c>
      <c r="Z1138" s="57"/>
      <c r="AA1138" s="56" t="s">
        <v>54</v>
      </c>
      <c r="AB1138" s="60"/>
      <c r="AC1138" s="57"/>
    </row>
    <row r="1139" spans="1:29" ht="12.95" customHeight="1">
      <c r="A1139" s="51">
        <f t="shared" si="15"/>
        <v>567</v>
      </c>
      <c r="B1139" s="52" t="s">
        <v>55</v>
      </c>
      <c r="C1139" s="53"/>
      <c r="D1139" s="81"/>
      <c r="E1139" s="54"/>
      <c r="F1139" s="53"/>
      <c r="G1139" s="81"/>
      <c r="H1139" s="54"/>
      <c r="I1139" s="55">
        <f>IF(OR(C1139&lt;0,D1139&lt;0),C1139-ABS(D1139)/60,C1139+ABS(D1139)/60)</f>
        <v>0</v>
      </c>
      <c r="J1139" s="55">
        <f>I1139*PI()/180</f>
        <v>0</v>
      </c>
      <c r="K1139" s="55">
        <f>SIN(J1139)</f>
        <v>0</v>
      </c>
      <c r="L1139" s="55">
        <f>3437.747*(LN(TAN(PI()/4+J1139/2))-EE*K1139-(EE^2)*(K1139^3)/3)</f>
        <v>-3.8166658722360578E-13</v>
      </c>
      <c r="M1139" s="55">
        <f>AA*(1-1/4*EE-3/64*EE^2-5/256*EE^3)*J1139-AA*(3/8*EE+3/32*EE^2+45/1024*EE^3)*SIN(2*J1139)+AA*(15/256*EE^2+45/1024*EE^3)*SIN(4*J1139)</f>
        <v>0</v>
      </c>
      <c r="N1139" s="55">
        <f>IF(OR(F1139&lt;0,G1139&lt;0),60*F1139-ABS(G1139),60*F1139+ABS(G1139))</f>
        <v>0</v>
      </c>
      <c r="O1139" s="55"/>
      <c r="P1139" s="55"/>
      <c r="Q1139" s="55"/>
      <c r="R1139" s="55"/>
      <c r="S1139" s="55"/>
      <c r="T1139" s="55"/>
      <c r="U1139" s="56"/>
      <c r="V1139" s="57"/>
      <c r="W1139" s="57">
        <f>W1137+V1138</f>
        <v>0</v>
      </c>
      <c r="X1139" s="58"/>
      <c r="Y1139" s="57"/>
      <c r="Z1139" s="57">
        <f>Z1137+Y1138</f>
        <v>0</v>
      </c>
      <c r="AA1139" s="59"/>
      <c r="AB1139" s="60">
        <f>IF(AA1138=AA1136,AB1137+Y1138,Y1138)</f>
        <v>0</v>
      </c>
      <c r="AC1139" s="57" t="str">
        <f>IF(AA1138=AA1140,"",AB1139)</f>
        <v/>
      </c>
    </row>
    <row r="1140" spans="1:29" ht="12.95" customHeight="1">
      <c r="A1140" s="65"/>
      <c r="B1140" s="52"/>
      <c r="C1140" s="53"/>
      <c r="D1140" s="81"/>
      <c r="E1140" s="54"/>
      <c r="F1140" s="53"/>
      <c r="G1140" s="81"/>
      <c r="H1140" s="54"/>
      <c r="I1140" s="55"/>
      <c r="J1140" s="55"/>
      <c r="K1140" s="55"/>
      <c r="L1140" s="55"/>
      <c r="M1140" s="55"/>
      <c r="N1140" s="55"/>
      <c r="O1140" s="55">
        <f>I1141-I1139</f>
        <v>0</v>
      </c>
      <c r="P1140" s="55">
        <f>L1141-L1139</f>
        <v>0</v>
      </c>
      <c r="Q1140" s="55">
        <f>M1141-M1139</f>
        <v>0</v>
      </c>
      <c r="R1140" s="55">
        <f>IF(ABS(N1141-N1139)&gt;180*60,ABS(N1141-N1139)-360*60,N1141-N1139)</f>
        <v>0</v>
      </c>
      <c r="S1140" s="55">
        <f>IF(P1140=0,PI()/2,ATAN(R1140/P1140))</f>
        <v>1.5707963267948966</v>
      </c>
      <c r="T1140" s="55">
        <f>IF(O1140=0,ABS(R1140*COS((J1139+J1141)/2)),ABS(Q1140/COS(S1140)))</f>
        <v>0</v>
      </c>
      <c r="U1140" s="66">
        <f>IF(O1140+0.0000001&lt;0,S1140*180/PI()+180,(IF(R1140+0.0000001&lt;0,S1140*180/PI()+360,S1140*180/PI())))</f>
        <v>90</v>
      </c>
      <c r="V1140" s="57">
        <f>T1140*1.85532</f>
        <v>0</v>
      </c>
      <c r="W1140" s="57"/>
      <c r="X1140" s="67"/>
      <c r="Y1140" s="57">
        <f>V1140*(1+X1140/100)</f>
        <v>0</v>
      </c>
      <c r="Z1140" s="57"/>
      <c r="AA1140" s="56" t="s">
        <v>54</v>
      </c>
      <c r="AB1140" s="60"/>
      <c r="AC1140" s="57"/>
    </row>
    <row r="1141" spans="1:29" ht="12.95" customHeight="1">
      <c r="A1141" s="51">
        <f t="shared" si="15"/>
        <v>568</v>
      </c>
      <c r="B1141" s="52" t="s">
        <v>55</v>
      </c>
      <c r="C1141" s="53"/>
      <c r="D1141" s="81"/>
      <c r="E1141" s="54"/>
      <c r="F1141" s="53"/>
      <c r="G1141" s="81"/>
      <c r="H1141" s="54"/>
      <c r="I1141" s="55">
        <f>IF(OR(C1141&lt;0,D1141&lt;0),C1141-ABS(D1141)/60,C1141+ABS(D1141)/60)</f>
        <v>0</v>
      </c>
      <c r="J1141" s="55">
        <f>I1141*PI()/180</f>
        <v>0</v>
      </c>
      <c r="K1141" s="55">
        <f>SIN(J1141)</f>
        <v>0</v>
      </c>
      <c r="L1141" s="55">
        <f>3437.747*(LN(TAN(PI()/4+J1141/2))-EE*K1141-(EE^2)*(K1141^3)/3)</f>
        <v>-3.8166658722360578E-13</v>
      </c>
      <c r="M1141" s="55">
        <f>AA*(1-1/4*EE-3/64*EE^2-5/256*EE^3)*J1141-AA*(3/8*EE+3/32*EE^2+45/1024*EE^3)*SIN(2*J1141)+AA*(15/256*EE^2+45/1024*EE^3)*SIN(4*J1141)</f>
        <v>0</v>
      </c>
      <c r="N1141" s="55">
        <f>IF(OR(F1141&lt;0,G1141&lt;0),60*F1141-ABS(G1141),60*F1141+ABS(G1141))</f>
        <v>0</v>
      </c>
      <c r="O1141" s="55"/>
      <c r="P1141" s="55"/>
      <c r="Q1141" s="55"/>
      <c r="R1141" s="55"/>
      <c r="S1141" s="55"/>
      <c r="T1141" s="55"/>
      <c r="U1141" s="56"/>
      <c r="V1141" s="57"/>
      <c r="W1141" s="57">
        <f>W1139+V1140</f>
        <v>0</v>
      </c>
      <c r="X1141" s="58"/>
      <c r="Y1141" s="57"/>
      <c r="Z1141" s="57">
        <f>Z1139+Y1140</f>
        <v>0</v>
      </c>
      <c r="AA1141" s="59"/>
      <c r="AB1141" s="60">
        <f>IF(AA1140=AA1138,AB1139+Y1140,Y1140)</f>
        <v>0</v>
      </c>
      <c r="AC1141" s="57" t="str">
        <f>IF(AA1140=AA1142,"",AB1141)</f>
        <v/>
      </c>
    </row>
    <row r="1142" spans="1:29" ht="12.95" customHeight="1">
      <c r="A1142" s="65"/>
      <c r="B1142" s="52"/>
      <c r="C1142" s="53"/>
      <c r="D1142" s="81"/>
      <c r="E1142" s="54"/>
      <c r="F1142" s="53"/>
      <c r="G1142" s="81"/>
      <c r="H1142" s="54"/>
      <c r="I1142" s="55"/>
      <c r="J1142" s="55"/>
      <c r="K1142" s="55"/>
      <c r="L1142" s="55"/>
      <c r="M1142" s="55"/>
      <c r="N1142" s="55"/>
      <c r="O1142" s="55">
        <f>I1143-I1141</f>
        <v>0</v>
      </c>
      <c r="P1142" s="55">
        <f>L1143-L1141</f>
        <v>0</v>
      </c>
      <c r="Q1142" s="55">
        <f>M1143-M1141</f>
        <v>0</v>
      </c>
      <c r="R1142" s="55">
        <f>IF(ABS(N1143-N1141)&gt;180*60,ABS(N1143-N1141)-360*60,N1143-N1141)</f>
        <v>0</v>
      </c>
      <c r="S1142" s="55">
        <f>IF(P1142=0,PI()/2,ATAN(R1142/P1142))</f>
        <v>1.5707963267948966</v>
      </c>
      <c r="T1142" s="55">
        <f>IF(O1142=0,ABS(R1142*COS((J1141+J1143)/2)),ABS(Q1142/COS(S1142)))</f>
        <v>0</v>
      </c>
      <c r="U1142" s="66">
        <f>IF(O1142+0.0000001&lt;0,S1142*180/PI()+180,(IF(R1142+0.0000001&lt;0,S1142*180/PI()+360,S1142*180/PI())))</f>
        <v>90</v>
      </c>
      <c r="V1142" s="57">
        <f>T1142*1.85532</f>
        <v>0</v>
      </c>
      <c r="W1142" s="57"/>
      <c r="X1142" s="67"/>
      <c r="Y1142" s="57">
        <f>V1142*(1+X1142/100)</f>
        <v>0</v>
      </c>
      <c r="Z1142" s="57"/>
      <c r="AA1142" s="56" t="s">
        <v>54</v>
      </c>
      <c r="AB1142" s="60"/>
      <c r="AC1142" s="57"/>
    </row>
    <row r="1143" spans="1:29" ht="12.95" customHeight="1">
      <c r="A1143" s="51">
        <f t="shared" si="15"/>
        <v>569</v>
      </c>
      <c r="B1143" s="52" t="s">
        <v>55</v>
      </c>
      <c r="C1143" s="53"/>
      <c r="D1143" s="81"/>
      <c r="E1143" s="54"/>
      <c r="F1143" s="53"/>
      <c r="G1143" s="81"/>
      <c r="H1143" s="54"/>
      <c r="I1143" s="55">
        <f>IF(OR(C1143&lt;0,D1143&lt;0),C1143-ABS(D1143)/60,C1143+ABS(D1143)/60)</f>
        <v>0</v>
      </c>
      <c r="J1143" s="55">
        <f>I1143*PI()/180</f>
        <v>0</v>
      </c>
      <c r="K1143" s="55">
        <f>SIN(J1143)</f>
        <v>0</v>
      </c>
      <c r="L1143" s="55">
        <f>3437.747*(LN(TAN(PI()/4+J1143/2))-EE*K1143-(EE^2)*(K1143^3)/3)</f>
        <v>-3.8166658722360578E-13</v>
      </c>
      <c r="M1143" s="55">
        <f>AA*(1-1/4*EE-3/64*EE^2-5/256*EE^3)*J1143-AA*(3/8*EE+3/32*EE^2+45/1024*EE^3)*SIN(2*J1143)+AA*(15/256*EE^2+45/1024*EE^3)*SIN(4*J1143)</f>
        <v>0</v>
      </c>
      <c r="N1143" s="55">
        <f>IF(OR(F1143&lt;0,G1143&lt;0),60*F1143-ABS(G1143),60*F1143+ABS(G1143))</f>
        <v>0</v>
      </c>
      <c r="O1143" s="55"/>
      <c r="P1143" s="55"/>
      <c r="Q1143" s="55"/>
      <c r="R1143" s="55"/>
      <c r="S1143" s="55"/>
      <c r="T1143" s="55"/>
      <c r="U1143" s="56"/>
      <c r="V1143" s="57"/>
      <c r="W1143" s="57">
        <f>W1141+V1142</f>
        <v>0</v>
      </c>
      <c r="X1143" s="58"/>
      <c r="Y1143" s="57"/>
      <c r="Z1143" s="57">
        <f>Z1141+Y1142</f>
        <v>0</v>
      </c>
      <c r="AA1143" s="59"/>
      <c r="AB1143" s="60">
        <f>IF(AA1142=AA1140,AB1141+Y1142,Y1142)</f>
        <v>0</v>
      </c>
      <c r="AC1143" s="57" t="str">
        <f>IF(AA1142=AA1144,"",AB1143)</f>
        <v/>
      </c>
    </row>
    <row r="1144" spans="1:29" ht="12.95" customHeight="1">
      <c r="A1144" s="65"/>
      <c r="B1144" s="52"/>
      <c r="C1144" s="53"/>
      <c r="D1144" s="81"/>
      <c r="E1144" s="54"/>
      <c r="F1144" s="53"/>
      <c r="G1144" s="81"/>
      <c r="H1144" s="54"/>
      <c r="I1144" s="55"/>
      <c r="J1144" s="55"/>
      <c r="K1144" s="55"/>
      <c r="L1144" s="55"/>
      <c r="M1144" s="55"/>
      <c r="N1144" s="55"/>
      <c r="O1144" s="55">
        <f>I1145-I1143</f>
        <v>0</v>
      </c>
      <c r="P1144" s="55">
        <f>L1145-L1143</f>
        <v>0</v>
      </c>
      <c r="Q1144" s="55">
        <f>M1145-M1143</f>
        <v>0</v>
      </c>
      <c r="R1144" s="55">
        <f>IF(ABS(N1145-N1143)&gt;180*60,ABS(N1145-N1143)-360*60,N1145-N1143)</f>
        <v>0</v>
      </c>
      <c r="S1144" s="55">
        <f>IF(P1144=0,PI()/2,ATAN(R1144/P1144))</f>
        <v>1.5707963267948966</v>
      </c>
      <c r="T1144" s="55">
        <f>IF(O1144=0,ABS(R1144*COS((J1143+J1145)/2)),ABS(Q1144/COS(S1144)))</f>
        <v>0</v>
      </c>
      <c r="U1144" s="66">
        <f>IF(O1144+0.0000001&lt;0,S1144*180/PI()+180,(IF(R1144+0.0000001&lt;0,S1144*180/PI()+360,S1144*180/PI())))</f>
        <v>90</v>
      </c>
      <c r="V1144" s="57">
        <f>T1144*1.85532</f>
        <v>0</v>
      </c>
      <c r="W1144" s="57"/>
      <c r="X1144" s="67"/>
      <c r="Y1144" s="57">
        <f>V1144*(1+X1144/100)</f>
        <v>0</v>
      </c>
      <c r="Z1144" s="57"/>
      <c r="AA1144" s="56" t="s">
        <v>54</v>
      </c>
      <c r="AB1144" s="60"/>
      <c r="AC1144" s="57"/>
    </row>
    <row r="1145" spans="1:29" ht="12.95" customHeight="1">
      <c r="A1145" s="51">
        <f t="shared" si="15"/>
        <v>570</v>
      </c>
      <c r="B1145" s="52" t="s">
        <v>55</v>
      </c>
      <c r="C1145" s="53"/>
      <c r="D1145" s="81"/>
      <c r="E1145" s="54"/>
      <c r="F1145" s="53"/>
      <c r="G1145" s="81"/>
      <c r="H1145" s="54"/>
      <c r="I1145" s="55">
        <f>IF(OR(C1145&lt;0,D1145&lt;0),C1145-ABS(D1145)/60,C1145+ABS(D1145)/60)</f>
        <v>0</v>
      </c>
      <c r="J1145" s="55">
        <f>I1145*PI()/180</f>
        <v>0</v>
      </c>
      <c r="K1145" s="55">
        <f>SIN(J1145)</f>
        <v>0</v>
      </c>
      <c r="L1145" s="55">
        <f>3437.747*(LN(TAN(PI()/4+J1145/2))-EE*K1145-(EE^2)*(K1145^3)/3)</f>
        <v>-3.8166658722360578E-13</v>
      </c>
      <c r="M1145" s="55">
        <f>AA*(1-1/4*EE-3/64*EE^2-5/256*EE^3)*J1145-AA*(3/8*EE+3/32*EE^2+45/1024*EE^3)*SIN(2*J1145)+AA*(15/256*EE^2+45/1024*EE^3)*SIN(4*J1145)</f>
        <v>0</v>
      </c>
      <c r="N1145" s="55">
        <f>IF(OR(F1145&lt;0,G1145&lt;0),60*F1145-ABS(G1145),60*F1145+ABS(G1145))</f>
        <v>0</v>
      </c>
      <c r="O1145" s="55"/>
      <c r="P1145" s="55"/>
      <c r="Q1145" s="55"/>
      <c r="R1145" s="55"/>
      <c r="S1145" s="55"/>
      <c r="T1145" s="55"/>
      <c r="U1145" s="56"/>
      <c r="V1145" s="57"/>
      <c r="W1145" s="57">
        <f>W1143+V1144</f>
        <v>0</v>
      </c>
      <c r="X1145" s="58"/>
      <c r="Y1145" s="57"/>
      <c r="Z1145" s="57">
        <f>Z1143+Y1144</f>
        <v>0</v>
      </c>
      <c r="AA1145" s="59"/>
      <c r="AB1145" s="60">
        <f>IF(AA1144=AA1142,AB1143+Y1144,Y1144)</f>
        <v>0</v>
      </c>
      <c r="AC1145" s="57" t="str">
        <f>IF(AA1144=AA1146,"",AB1145)</f>
        <v/>
      </c>
    </row>
    <row r="1146" spans="1:29" ht="12.95" customHeight="1">
      <c r="A1146" s="65"/>
      <c r="B1146" s="52"/>
      <c r="C1146" s="53"/>
      <c r="D1146" s="81"/>
      <c r="E1146" s="54"/>
      <c r="F1146" s="53"/>
      <c r="G1146" s="81"/>
      <c r="H1146" s="54"/>
      <c r="I1146" s="55"/>
      <c r="J1146" s="55"/>
      <c r="K1146" s="55"/>
      <c r="L1146" s="55"/>
      <c r="M1146" s="55"/>
      <c r="N1146" s="55"/>
      <c r="O1146" s="55">
        <f>I1147-I1145</f>
        <v>0</v>
      </c>
      <c r="P1146" s="55">
        <f>L1147-L1145</f>
        <v>0</v>
      </c>
      <c r="Q1146" s="55">
        <f>M1147-M1145</f>
        <v>0</v>
      </c>
      <c r="R1146" s="55">
        <f>IF(ABS(N1147-N1145)&gt;180*60,ABS(N1147-N1145)-360*60,N1147-N1145)</f>
        <v>0</v>
      </c>
      <c r="S1146" s="55">
        <f>IF(P1146=0,PI()/2,ATAN(R1146/P1146))</f>
        <v>1.5707963267948966</v>
      </c>
      <c r="T1146" s="55">
        <f>IF(O1146=0,ABS(R1146*COS((J1145+J1147)/2)),ABS(Q1146/COS(S1146)))</f>
        <v>0</v>
      </c>
      <c r="U1146" s="66">
        <f>IF(O1146+0.0000001&lt;0,S1146*180/PI()+180,(IF(R1146+0.0000001&lt;0,S1146*180/PI()+360,S1146*180/PI())))</f>
        <v>90</v>
      </c>
      <c r="V1146" s="57">
        <f>T1146*1.85532</f>
        <v>0</v>
      </c>
      <c r="W1146" s="57"/>
      <c r="X1146" s="67"/>
      <c r="Y1146" s="57">
        <f>V1146*(1+X1146/100)</f>
        <v>0</v>
      </c>
      <c r="Z1146" s="57"/>
      <c r="AA1146" s="56" t="s">
        <v>54</v>
      </c>
      <c r="AB1146" s="60"/>
      <c r="AC1146" s="57"/>
    </row>
    <row r="1147" spans="1:29" ht="12.95" customHeight="1">
      <c r="A1147" s="51">
        <f t="shared" si="15"/>
        <v>571</v>
      </c>
      <c r="B1147" s="52" t="s">
        <v>55</v>
      </c>
      <c r="C1147" s="53"/>
      <c r="D1147" s="81"/>
      <c r="E1147" s="54"/>
      <c r="F1147" s="53"/>
      <c r="G1147" s="81"/>
      <c r="H1147" s="54"/>
      <c r="I1147" s="55">
        <f>IF(OR(C1147&lt;0,D1147&lt;0),C1147-ABS(D1147)/60,C1147+ABS(D1147)/60)</f>
        <v>0</v>
      </c>
      <c r="J1147" s="55">
        <f>I1147*PI()/180</f>
        <v>0</v>
      </c>
      <c r="K1147" s="55">
        <f>SIN(J1147)</f>
        <v>0</v>
      </c>
      <c r="L1147" s="55">
        <f>3437.747*(LN(TAN(PI()/4+J1147/2))-EE*K1147-(EE^2)*(K1147^3)/3)</f>
        <v>-3.8166658722360578E-13</v>
      </c>
      <c r="M1147" s="55">
        <f>AA*(1-1/4*EE-3/64*EE^2-5/256*EE^3)*J1147-AA*(3/8*EE+3/32*EE^2+45/1024*EE^3)*SIN(2*J1147)+AA*(15/256*EE^2+45/1024*EE^3)*SIN(4*J1147)</f>
        <v>0</v>
      </c>
      <c r="N1147" s="55">
        <f>IF(OR(F1147&lt;0,G1147&lt;0),60*F1147-ABS(G1147),60*F1147+ABS(G1147))</f>
        <v>0</v>
      </c>
      <c r="O1147" s="55"/>
      <c r="P1147" s="55"/>
      <c r="Q1147" s="55"/>
      <c r="R1147" s="55"/>
      <c r="S1147" s="55"/>
      <c r="T1147" s="55"/>
      <c r="U1147" s="56"/>
      <c r="V1147" s="57"/>
      <c r="W1147" s="57">
        <f>W1145+V1146</f>
        <v>0</v>
      </c>
      <c r="X1147" s="58"/>
      <c r="Y1147" s="57"/>
      <c r="Z1147" s="57">
        <f>Z1145+Y1146</f>
        <v>0</v>
      </c>
      <c r="AA1147" s="59"/>
      <c r="AB1147" s="60">
        <f>IF(AA1146=AA1144,AB1145+Y1146,Y1146)</f>
        <v>0</v>
      </c>
      <c r="AC1147" s="57" t="str">
        <f>IF(AA1146=AA1148,"",AB1147)</f>
        <v/>
      </c>
    </row>
    <row r="1148" spans="1:29" ht="12.95" customHeight="1">
      <c r="A1148" s="65"/>
      <c r="B1148" s="52"/>
      <c r="C1148" s="53"/>
      <c r="D1148" s="81"/>
      <c r="E1148" s="54"/>
      <c r="F1148" s="53"/>
      <c r="G1148" s="81"/>
      <c r="H1148" s="54"/>
      <c r="I1148" s="55"/>
      <c r="J1148" s="55"/>
      <c r="K1148" s="55"/>
      <c r="L1148" s="55"/>
      <c r="M1148" s="55"/>
      <c r="N1148" s="55"/>
      <c r="O1148" s="55">
        <f>I1149-I1147</f>
        <v>0</v>
      </c>
      <c r="P1148" s="55">
        <f>L1149-L1147</f>
        <v>0</v>
      </c>
      <c r="Q1148" s="55">
        <f>M1149-M1147</f>
        <v>0</v>
      </c>
      <c r="R1148" s="55">
        <f>IF(ABS(N1149-N1147)&gt;180*60,ABS(N1149-N1147)-360*60,N1149-N1147)</f>
        <v>0</v>
      </c>
      <c r="S1148" s="55">
        <f>IF(P1148=0,PI()/2,ATAN(R1148/P1148))</f>
        <v>1.5707963267948966</v>
      </c>
      <c r="T1148" s="55">
        <f>IF(O1148=0,ABS(R1148*COS((J1147+J1149)/2)),ABS(Q1148/COS(S1148)))</f>
        <v>0</v>
      </c>
      <c r="U1148" s="66">
        <f>IF(O1148+0.0000001&lt;0,S1148*180/PI()+180,(IF(R1148+0.0000001&lt;0,S1148*180/PI()+360,S1148*180/PI())))</f>
        <v>90</v>
      </c>
      <c r="V1148" s="57">
        <f>T1148*1.85532</f>
        <v>0</v>
      </c>
      <c r="W1148" s="57"/>
      <c r="X1148" s="67"/>
      <c r="Y1148" s="57">
        <f>V1148*(1+X1148/100)</f>
        <v>0</v>
      </c>
      <c r="Z1148" s="57"/>
      <c r="AA1148" s="56" t="s">
        <v>54</v>
      </c>
      <c r="AB1148" s="60"/>
      <c r="AC1148" s="57"/>
    </row>
    <row r="1149" spans="1:29" ht="12.95" customHeight="1">
      <c r="A1149" s="51">
        <f t="shared" si="15"/>
        <v>572</v>
      </c>
      <c r="B1149" s="52" t="s">
        <v>55</v>
      </c>
      <c r="C1149" s="53"/>
      <c r="D1149" s="81"/>
      <c r="E1149" s="54"/>
      <c r="F1149" s="53"/>
      <c r="G1149" s="81"/>
      <c r="H1149" s="54"/>
      <c r="I1149" s="55">
        <f>IF(OR(C1149&lt;0,D1149&lt;0),C1149-ABS(D1149)/60,C1149+ABS(D1149)/60)</f>
        <v>0</v>
      </c>
      <c r="J1149" s="55">
        <f>I1149*PI()/180</f>
        <v>0</v>
      </c>
      <c r="K1149" s="55">
        <f>SIN(J1149)</f>
        <v>0</v>
      </c>
      <c r="L1149" s="55">
        <f>3437.747*(LN(TAN(PI()/4+J1149/2))-EE*K1149-(EE^2)*(K1149^3)/3)</f>
        <v>-3.8166658722360578E-13</v>
      </c>
      <c r="M1149" s="55">
        <f>AA*(1-1/4*EE-3/64*EE^2-5/256*EE^3)*J1149-AA*(3/8*EE+3/32*EE^2+45/1024*EE^3)*SIN(2*J1149)+AA*(15/256*EE^2+45/1024*EE^3)*SIN(4*J1149)</f>
        <v>0</v>
      </c>
      <c r="N1149" s="55">
        <f>IF(OR(F1149&lt;0,G1149&lt;0),60*F1149-ABS(G1149),60*F1149+ABS(G1149))</f>
        <v>0</v>
      </c>
      <c r="O1149" s="55"/>
      <c r="P1149" s="55"/>
      <c r="Q1149" s="55"/>
      <c r="R1149" s="55"/>
      <c r="S1149" s="55"/>
      <c r="T1149" s="55"/>
      <c r="U1149" s="56"/>
      <c r="V1149" s="57"/>
      <c r="W1149" s="57">
        <f>W1147+V1148</f>
        <v>0</v>
      </c>
      <c r="X1149" s="58"/>
      <c r="Y1149" s="57"/>
      <c r="Z1149" s="57">
        <f>Z1147+Y1148</f>
        <v>0</v>
      </c>
      <c r="AA1149" s="59"/>
      <c r="AB1149" s="60">
        <f>IF(AA1148=AA1146,AB1147+Y1148,Y1148)</f>
        <v>0</v>
      </c>
      <c r="AC1149" s="57" t="str">
        <f>IF(AA1148=AA1150,"",AB1149)</f>
        <v/>
      </c>
    </row>
    <row r="1150" spans="1:29" ht="12.95" customHeight="1">
      <c r="A1150" s="65"/>
      <c r="B1150" s="52"/>
      <c r="C1150" s="53"/>
      <c r="D1150" s="81"/>
      <c r="E1150" s="54"/>
      <c r="F1150" s="53"/>
      <c r="G1150" s="81"/>
      <c r="H1150" s="54"/>
      <c r="I1150" s="55"/>
      <c r="J1150" s="55"/>
      <c r="K1150" s="55"/>
      <c r="L1150" s="55"/>
      <c r="M1150" s="55"/>
      <c r="N1150" s="55"/>
      <c r="O1150" s="55">
        <f>I1151-I1149</f>
        <v>0</v>
      </c>
      <c r="P1150" s="55">
        <f>L1151-L1149</f>
        <v>0</v>
      </c>
      <c r="Q1150" s="55">
        <f>M1151-M1149</f>
        <v>0</v>
      </c>
      <c r="R1150" s="55">
        <f>IF(ABS(N1151-N1149)&gt;180*60,ABS(N1151-N1149)-360*60,N1151-N1149)</f>
        <v>0</v>
      </c>
      <c r="S1150" s="55">
        <f>IF(P1150=0,PI()/2,ATAN(R1150/P1150))</f>
        <v>1.5707963267948966</v>
      </c>
      <c r="T1150" s="55">
        <f>IF(O1150=0,ABS(R1150*COS((J1149+J1151)/2)),ABS(Q1150/COS(S1150)))</f>
        <v>0</v>
      </c>
      <c r="U1150" s="66">
        <f>IF(O1150+0.0000001&lt;0,S1150*180/PI()+180,(IF(R1150+0.0000001&lt;0,S1150*180/PI()+360,S1150*180/PI())))</f>
        <v>90</v>
      </c>
      <c r="V1150" s="57">
        <f>T1150*1.85532</f>
        <v>0</v>
      </c>
      <c r="W1150" s="57"/>
      <c r="X1150" s="67"/>
      <c r="Y1150" s="57">
        <f>V1150*(1+X1150/100)</f>
        <v>0</v>
      </c>
      <c r="Z1150" s="57"/>
      <c r="AA1150" s="56" t="s">
        <v>54</v>
      </c>
      <c r="AB1150" s="60"/>
      <c r="AC1150" s="57"/>
    </row>
    <row r="1151" spans="1:29" ht="12.95" customHeight="1">
      <c r="A1151" s="51">
        <f t="shared" si="15"/>
        <v>573</v>
      </c>
      <c r="B1151" s="52" t="s">
        <v>55</v>
      </c>
      <c r="C1151" s="53"/>
      <c r="D1151" s="81"/>
      <c r="E1151" s="54"/>
      <c r="F1151" s="53"/>
      <c r="G1151" s="81"/>
      <c r="H1151" s="54"/>
      <c r="I1151" s="55">
        <f>IF(OR(C1151&lt;0,D1151&lt;0),C1151-ABS(D1151)/60,C1151+ABS(D1151)/60)</f>
        <v>0</v>
      </c>
      <c r="J1151" s="55">
        <f>I1151*PI()/180</f>
        <v>0</v>
      </c>
      <c r="K1151" s="55">
        <f>SIN(J1151)</f>
        <v>0</v>
      </c>
      <c r="L1151" s="55">
        <f>3437.747*(LN(TAN(PI()/4+J1151/2))-EE*K1151-(EE^2)*(K1151^3)/3)</f>
        <v>-3.8166658722360578E-13</v>
      </c>
      <c r="M1151" s="55">
        <f>AA*(1-1/4*EE-3/64*EE^2-5/256*EE^3)*J1151-AA*(3/8*EE+3/32*EE^2+45/1024*EE^3)*SIN(2*J1151)+AA*(15/256*EE^2+45/1024*EE^3)*SIN(4*J1151)</f>
        <v>0</v>
      </c>
      <c r="N1151" s="55">
        <f>IF(OR(F1151&lt;0,G1151&lt;0),60*F1151-ABS(G1151),60*F1151+ABS(G1151))</f>
        <v>0</v>
      </c>
      <c r="O1151" s="55"/>
      <c r="P1151" s="55"/>
      <c r="Q1151" s="55"/>
      <c r="R1151" s="55"/>
      <c r="S1151" s="55"/>
      <c r="T1151" s="55"/>
      <c r="U1151" s="56"/>
      <c r="V1151" s="57"/>
      <c r="W1151" s="57">
        <f>W1149+V1150</f>
        <v>0</v>
      </c>
      <c r="X1151" s="58"/>
      <c r="Y1151" s="57"/>
      <c r="Z1151" s="57">
        <f>Z1149+Y1150</f>
        <v>0</v>
      </c>
      <c r="AA1151" s="59"/>
      <c r="AB1151" s="60">
        <f>IF(AA1150=AA1148,AB1149+Y1150,Y1150)</f>
        <v>0</v>
      </c>
      <c r="AC1151" s="57" t="str">
        <f>IF(AA1150=AA1152,"",AB1151)</f>
        <v/>
      </c>
    </row>
    <row r="1152" spans="1:29" ht="12.95" customHeight="1">
      <c r="A1152" s="65"/>
      <c r="B1152" s="52"/>
      <c r="C1152" s="53"/>
      <c r="D1152" s="81"/>
      <c r="E1152" s="54"/>
      <c r="F1152" s="53"/>
      <c r="G1152" s="81"/>
      <c r="H1152" s="54"/>
      <c r="I1152" s="55"/>
      <c r="J1152" s="55"/>
      <c r="K1152" s="55"/>
      <c r="L1152" s="55"/>
      <c r="M1152" s="55"/>
      <c r="N1152" s="55"/>
      <c r="O1152" s="55">
        <f>I1153-I1151</f>
        <v>0</v>
      </c>
      <c r="P1152" s="55">
        <f>L1153-L1151</f>
        <v>0</v>
      </c>
      <c r="Q1152" s="55">
        <f>M1153-M1151</f>
        <v>0</v>
      </c>
      <c r="R1152" s="55">
        <f>IF(ABS(N1153-N1151)&gt;180*60,ABS(N1153-N1151)-360*60,N1153-N1151)</f>
        <v>0</v>
      </c>
      <c r="S1152" s="55">
        <f>IF(P1152=0,PI()/2,ATAN(R1152/P1152))</f>
        <v>1.5707963267948966</v>
      </c>
      <c r="T1152" s="55">
        <f>IF(O1152=0,ABS(R1152*COS((J1151+J1153)/2)),ABS(Q1152/COS(S1152)))</f>
        <v>0</v>
      </c>
      <c r="U1152" s="66">
        <f>IF(O1152+0.0000001&lt;0,S1152*180/PI()+180,(IF(R1152+0.0000001&lt;0,S1152*180/PI()+360,S1152*180/PI())))</f>
        <v>90</v>
      </c>
      <c r="V1152" s="57">
        <f>T1152*1.85532</f>
        <v>0</v>
      </c>
      <c r="W1152" s="57"/>
      <c r="X1152" s="67"/>
      <c r="Y1152" s="57">
        <f>V1152*(1+X1152/100)</f>
        <v>0</v>
      </c>
      <c r="Z1152" s="57"/>
      <c r="AA1152" s="56" t="s">
        <v>54</v>
      </c>
      <c r="AB1152" s="60"/>
      <c r="AC1152" s="57"/>
    </row>
    <row r="1153" spans="1:29" ht="12.95" customHeight="1">
      <c r="A1153" s="51">
        <f t="shared" si="15"/>
        <v>574</v>
      </c>
      <c r="B1153" s="52" t="s">
        <v>55</v>
      </c>
      <c r="C1153" s="53"/>
      <c r="D1153" s="81"/>
      <c r="E1153" s="54"/>
      <c r="F1153" s="53"/>
      <c r="G1153" s="81"/>
      <c r="H1153" s="54"/>
      <c r="I1153" s="55">
        <f>IF(OR(C1153&lt;0,D1153&lt;0),C1153-ABS(D1153)/60,C1153+ABS(D1153)/60)</f>
        <v>0</v>
      </c>
      <c r="J1153" s="55">
        <f>I1153*PI()/180</f>
        <v>0</v>
      </c>
      <c r="K1153" s="55">
        <f>SIN(J1153)</f>
        <v>0</v>
      </c>
      <c r="L1153" s="55">
        <f>3437.747*(LN(TAN(PI()/4+J1153/2))-EE*K1153-(EE^2)*(K1153^3)/3)</f>
        <v>-3.8166658722360578E-13</v>
      </c>
      <c r="M1153" s="55">
        <f>AA*(1-1/4*EE-3/64*EE^2-5/256*EE^3)*J1153-AA*(3/8*EE+3/32*EE^2+45/1024*EE^3)*SIN(2*J1153)+AA*(15/256*EE^2+45/1024*EE^3)*SIN(4*J1153)</f>
        <v>0</v>
      </c>
      <c r="N1153" s="55">
        <f>IF(OR(F1153&lt;0,G1153&lt;0),60*F1153-ABS(G1153),60*F1153+ABS(G1153))</f>
        <v>0</v>
      </c>
      <c r="O1153" s="55"/>
      <c r="P1153" s="55"/>
      <c r="Q1153" s="55"/>
      <c r="R1153" s="55"/>
      <c r="S1153" s="55"/>
      <c r="T1153" s="55"/>
      <c r="U1153" s="56"/>
      <c r="V1153" s="57"/>
      <c r="W1153" s="57">
        <f>W1151+V1152</f>
        <v>0</v>
      </c>
      <c r="X1153" s="58"/>
      <c r="Y1153" s="57"/>
      <c r="Z1153" s="57">
        <f>Z1151+Y1152</f>
        <v>0</v>
      </c>
      <c r="AA1153" s="59"/>
      <c r="AB1153" s="60">
        <f>IF(AA1152=AA1150,AB1151+Y1152,Y1152)</f>
        <v>0</v>
      </c>
      <c r="AC1153" s="57" t="str">
        <f>IF(AA1152=AA1154,"",AB1153)</f>
        <v/>
      </c>
    </row>
    <row r="1154" spans="1:29" ht="12.95" customHeight="1">
      <c r="A1154" s="65"/>
      <c r="B1154" s="52"/>
      <c r="C1154" s="53"/>
      <c r="D1154" s="81"/>
      <c r="E1154" s="54"/>
      <c r="F1154" s="53"/>
      <c r="G1154" s="81"/>
      <c r="H1154" s="54"/>
      <c r="I1154" s="55"/>
      <c r="J1154" s="55"/>
      <c r="K1154" s="55"/>
      <c r="L1154" s="55"/>
      <c r="M1154" s="55"/>
      <c r="N1154" s="55"/>
      <c r="O1154" s="55">
        <f>I1155-I1153</f>
        <v>0</v>
      </c>
      <c r="P1154" s="55">
        <f>L1155-L1153</f>
        <v>0</v>
      </c>
      <c r="Q1154" s="55">
        <f>M1155-M1153</f>
        <v>0</v>
      </c>
      <c r="R1154" s="55">
        <f>IF(ABS(N1155-N1153)&gt;180*60,ABS(N1155-N1153)-360*60,N1155-N1153)</f>
        <v>0</v>
      </c>
      <c r="S1154" s="55">
        <f>IF(P1154=0,PI()/2,ATAN(R1154/P1154))</f>
        <v>1.5707963267948966</v>
      </c>
      <c r="T1154" s="55">
        <f>IF(O1154=0,ABS(R1154*COS((J1153+J1155)/2)),ABS(Q1154/COS(S1154)))</f>
        <v>0</v>
      </c>
      <c r="U1154" s="66">
        <f>IF(O1154+0.0000001&lt;0,S1154*180/PI()+180,(IF(R1154+0.0000001&lt;0,S1154*180/PI()+360,S1154*180/PI())))</f>
        <v>90</v>
      </c>
      <c r="V1154" s="57">
        <f>T1154*1.85532</f>
        <v>0</v>
      </c>
      <c r="W1154" s="57"/>
      <c r="X1154" s="67"/>
      <c r="Y1154" s="57">
        <f>V1154*(1+X1154/100)</f>
        <v>0</v>
      </c>
      <c r="Z1154" s="57"/>
      <c r="AA1154" s="56" t="s">
        <v>54</v>
      </c>
      <c r="AB1154" s="60"/>
      <c r="AC1154" s="57"/>
    </row>
    <row r="1155" spans="1:29" ht="12.95" customHeight="1">
      <c r="A1155" s="51">
        <f t="shared" si="15"/>
        <v>575</v>
      </c>
      <c r="B1155" s="52" t="s">
        <v>55</v>
      </c>
      <c r="C1155" s="53"/>
      <c r="D1155" s="81"/>
      <c r="E1155" s="54"/>
      <c r="F1155" s="53"/>
      <c r="G1155" s="81"/>
      <c r="H1155" s="54"/>
      <c r="I1155" s="55">
        <f>IF(OR(C1155&lt;0,D1155&lt;0),C1155-ABS(D1155)/60,C1155+ABS(D1155)/60)</f>
        <v>0</v>
      </c>
      <c r="J1155" s="55">
        <f>I1155*PI()/180</f>
        <v>0</v>
      </c>
      <c r="K1155" s="55">
        <f>SIN(J1155)</f>
        <v>0</v>
      </c>
      <c r="L1155" s="55">
        <f>3437.747*(LN(TAN(PI()/4+J1155/2))-EE*K1155-(EE^2)*(K1155^3)/3)</f>
        <v>-3.8166658722360578E-13</v>
      </c>
      <c r="M1155" s="55">
        <f>AA*(1-1/4*EE-3/64*EE^2-5/256*EE^3)*J1155-AA*(3/8*EE+3/32*EE^2+45/1024*EE^3)*SIN(2*J1155)+AA*(15/256*EE^2+45/1024*EE^3)*SIN(4*J1155)</f>
        <v>0</v>
      </c>
      <c r="N1155" s="55">
        <f>IF(OR(F1155&lt;0,G1155&lt;0),60*F1155-ABS(G1155),60*F1155+ABS(G1155))</f>
        <v>0</v>
      </c>
      <c r="O1155" s="55"/>
      <c r="P1155" s="55"/>
      <c r="Q1155" s="55"/>
      <c r="R1155" s="55"/>
      <c r="S1155" s="55"/>
      <c r="T1155" s="55"/>
      <c r="U1155" s="56"/>
      <c r="V1155" s="57"/>
      <c r="W1155" s="57">
        <f>W1153+V1154</f>
        <v>0</v>
      </c>
      <c r="X1155" s="58"/>
      <c r="Y1155" s="57"/>
      <c r="Z1155" s="57">
        <f>Z1153+Y1154</f>
        <v>0</v>
      </c>
      <c r="AA1155" s="59"/>
      <c r="AB1155" s="60">
        <f>IF(AA1154=AA1152,AB1153+Y1154,Y1154)</f>
        <v>0</v>
      </c>
      <c r="AC1155" s="57" t="str">
        <f>IF(AA1154=AA1156,"",AB1155)</f>
        <v/>
      </c>
    </row>
    <row r="1156" spans="1:29" ht="12.95" customHeight="1">
      <c r="A1156" s="65"/>
      <c r="B1156" s="52"/>
      <c r="C1156" s="53"/>
      <c r="D1156" s="81"/>
      <c r="E1156" s="54"/>
      <c r="F1156" s="53"/>
      <c r="G1156" s="81"/>
      <c r="H1156" s="54"/>
      <c r="I1156" s="55"/>
      <c r="J1156" s="55"/>
      <c r="K1156" s="55"/>
      <c r="L1156" s="55"/>
      <c r="M1156" s="55"/>
      <c r="N1156" s="55"/>
      <c r="O1156" s="55">
        <f>I1157-I1155</f>
        <v>0</v>
      </c>
      <c r="P1156" s="55">
        <f>L1157-L1155</f>
        <v>0</v>
      </c>
      <c r="Q1156" s="55">
        <f>M1157-M1155</f>
        <v>0</v>
      </c>
      <c r="R1156" s="55">
        <f>IF(ABS(N1157-N1155)&gt;180*60,ABS(N1157-N1155)-360*60,N1157-N1155)</f>
        <v>0</v>
      </c>
      <c r="S1156" s="55">
        <f>IF(P1156=0,PI()/2,ATAN(R1156/P1156))</f>
        <v>1.5707963267948966</v>
      </c>
      <c r="T1156" s="55">
        <f>IF(O1156=0,ABS(R1156*COS((J1155+J1157)/2)),ABS(Q1156/COS(S1156)))</f>
        <v>0</v>
      </c>
      <c r="U1156" s="66">
        <f>IF(O1156+0.0000001&lt;0,S1156*180/PI()+180,(IF(R1156+0.0000001&lt;0,S1156*180/PI()+360,S1156*180/PI())))</f>
        <v>90</v>
      </c>
      <c r="V1156" s="57">
        <f>T1156*1.85532</f>
        <v>0</v>
      </c>
      <c r="W1156" s="57"/>
      <c r="X1156" s="67"/>
      <c r="Y1156" s="57">
        <f>V1156*(1+X1156/100)</f>
        <v>0</v>
      </c>
      <c r="Z1156" s="57"/>
      <c r="AA1156" s="56" t="s">
        <v>54</v>
      </c>
      <c r="AB1156" s="60"/>
      <c r="AC1156" s="57"/>
    </row>
    <row r="1157" spans="1:29" ht="12.95" customHeight="1">
      <c r="A1157" s="51">
        <f t="shared" si="15"/>
        <v>576</v>
      </c>
      <c r="B1157" s="52" t="s">
        <v>55</v>
      </c>
      <c r="C1157" s="53"/>
      <c r="D1157" s="81"/>
      <c r="E1157" s="54"/>
      <c r="F1157" s="53"/>
      <c r="G1157" s="81"/>
      <c r="H1157" s="54"/>
      <c r="I1157" s="55">
        <f>IF(OR(C1157&lt;0,D1157&lt;0),C1157-ABS(D1157)/60,C1157+ABS(D1157)/60)</f>
        <v>0</v>
      </c>
      <c r="J1157" s="55">
        <f>I1157*PI()/180</f>
        <v>0</v>
      </c>
      <c r="K1157" s="55">
        <f>SIN(J1157)</f>
        <v>0</v>
      </c>
      <c r="L1157" s="55">
        <f>3437.747*(LN(TAN(PI()/4+J1157/2))-EE*K1157-(EE^2)*(K1157^3)/3)</f>
        <v>-3.8166658722360578E-13</v>
      </c>
      <c r="M1157" s="55">
        <f>AA*(1-1/4*EE-3/64*EE^2-5/256*EE^3)*J1157-AA*(3/8*EE+3/32*EE^2+45/1024*EE^3)*SIN(2*J1157)+AA*(15/256*EE^2+45/1024*EE^3)*SIN(4*J1157)</f>
        <v>0</v>
      </c>
      <c r="N1157" s="55">
        <f>IF(OR(F1157&lt;0,G1157&lt;0),60*F1157-ABS(G1157),60*F1157+ABS(G1157))</f>
        <v>0</v>
      </c>
      <c r="O1157" s="55"/>
      <c r="P1157" s="55"/>
      <c r="Q1157" s="55"/>
      <c r="R1157" s="55"/>
      <c r="S1157" s="55"/>
      <c r="T1157" s="55"/>
      <c r="U1157" s="56"/>
      <c r="V1157" s="57"/>
      <c r="W1157" s="57">
        <f>W1155+V1156</f>
        <v>0</v>
      </c>
      <c r="X1157" s="58"/>
      <c r="Y1157" s="57"/>
      <c r="Z1157" s="57">
        <f>Z1155+Y1156</f>
        <v>0</v>
      </c>
      <c r="AA1157" s="59"/>
      <c r="AB1157" s="60">
        <f>IF(AA1156=AA1154,AB1155+Y1156,Y1156)</f>
        <v>0</v>
      </c>
      <c r="AC1157" s="57" t="str">
        <f>IF(AA1156=AA1158,"",AB1157)</f>
        <v/>
      </c>
    </row>
    <row r="1158" spans="1:29" ht="12.95" customHeight="1">
      <c r="A1158" s="65"/>
      <c r="B1158" s="52"/>
      <c r="C1158" s="53"/>
      <c r="D1158" s="81"/>
      <c r="E1158" s="54"/>
      <c r="F1158" s="53"/>
      <c r="G1158" s="81"/>
      <c r="H1158" s="54"/>
      <c r="I1158" s="55"/>
      <c r="J1158" s="55"/>
      <c r="K1158" s="55"/>
      <c r="L1158" s="55"/>
      <c r="M1158" s="55"/>
      <c r="N1158" s="55"/>
      <c r="O1158" s="55">
        <f>I1159-I1157</f>
        <v>0</v>
      </c>
      <c r="P1158" s="55">
        <f>L1159-L1157</f>
        <v>0</v>
      </c>
      <c r="Q1158" s="55">
        <f>M1159-M1157</f>
        <v>0</v>
      </c>
      <c r="R1158" s="55">
        <f>IF(ABS(N1159-N1157)&gt;180*60,ABS(N1159-N1157)-360*60,N1159-N1157)</f>
        <v>0</v>
      </c>
      <c r="S1158" s="55">
        <f>IF(P1158=0,PI()/2,ATAN(R1158/P1158))</f>
        <v>1.5707963267948966</v>
      </c>
      <c r="T1158" s="55">
        <f>IF(O1158=0,ABS(R1158*COS((J1157+J1159)/2)),ABS(Q1158/COS(S1158)))</f>
        <v>0</v>
      </c>
      <c r="U1158" s="66">
        <f>IF(O1158+0.0000001&lt;0,S1158*180/PI()+180,(IF(R1158+0.0000001&lt;0,S1158*180/PI()+360,S1158*180/PI())))</f>
        <v>90</v>
      </c>
      <c r="V1158" s="57">
        <f>T1158*1.85532</f>
        <v>0</v>
      </c>
      <c r="W1158" s="57"/>
      <c r="X1158" s="67"/>
      <c r="Y1158" s="57">
        <f>V1158*(1+X1158/100)</f>
        <v>0</v>
      </c>
      <c r="Z1158" s="57"/>
      <c r="AA1158" s="56" t="s">
        <v>54</v>
      </c>
      <c r="AB1158" s="60"/>
      <c r="AC1158" s="57"/>
    </row>
    <row r="1159" spans="1:29" ht="12.95" customHeight="1">
      <c r="A1159" s="51">
        <f t="shared" si="15"/>
        <v>577</v>
      </c>
      <c r="B1159" s="52" t="s">
        <v>55</v>
      </c>
      <c r="C1159" s="53"/>
      <c r="D1159" s="81"/>
      <c r="E1159" s="54"/>
      <c r="F1159" s="53"/>
      <c r="G1159" s="81"/>
      <c r="H1159" s="54"/>
      <c r="I1159" s="55">
        <f>IF(OR(C1159&lt;0,D1159&lt;0),C1159-ABS(D1159)/60,C1159+ABS(D1159)/60)</f>
        <v>0</v>
      </c>
      <c r="J1159" s="55">
        <f>I1159*PI()/180</f>
        <v>0</v>
      </c>
      <c r="K1159" s="55">
        <f>SIN(J1159)</f>
        <v>0</v>
      </c>
      <c r="L1159" s="55">
        <f>3437.747*(LN(TAN(PI()/4+J1159/2))-EE*K1159-(EE^2)*(K1159^3)/3)</f>
        <v>-3.8166658722360578E-13</v>
      </c>
      <c r="M1159" s="55">
        <f>AA*(1-1/4*EE-3/64*EE^2-5/256*EE^3)*J1159-AA*(3/8*EE+3/32*EE^2+45/1024*EE^3)*SIN(2*J1159)+AA*(15/256*EE^2+45/1024*EE^3)*SIN(4*J1159)</f>
        <v>0</v>
      </c>
      <c r="N1159" s="55">
        <f>IF(OR(F1159&lt;0,G1159&lt;0),60*F1159-ABS(G1159),60*F1159+ABS(G1159))</f>
        <v>0</v>
      </c>
      <c r="O1159" s="55"/>
      <c r="P1159" s="55"/>
      <c r="Q1159" s="55"/>
      <c r="R1159" s="55"/>
      <c r="S1159" s="55"/>
      <c r="T1159" s="55"/>
      <c r="U1159" s="56"/>
      <c r="V1159" s="57"/>
      <c r="W1159" s="57">
        <f>W1157+V1158</f>
        <v>0</v>
      </c>
      <c r="X1159" s="58"/>
      <c r="Y1159" s="57"/>
      <c r="Z1159" s="57">
        <f>Z1157+Y1158</f>
        <v>0</v>
      </c>
      <c r="AA1159" s="59"/>
      <c r="AB1159" s="60">
        <f>IF(AA1158=AA1156,AB1157+Y1158,Y1158)</f>
        <v>0</v>
      </c>
      <c r="AC1159" s="57" t="str">
        <f>IF(AA1158=AA1160,"",AB1159)</f>
        <v/>
      </c>
    </row>
    <row r="1160" spans="1:29" ht="12.95" customHeight="1">
      <c r="A1160" s="65"/>
      <c r="B1160" s="52"/>
      <c r="C1160" s="53"/>
      <c r="D1160" s="81"/>
      <c r="E1160" s="54"/>
      <c r="F1160" s="53"/>
      <c r="G1160" s="81"/>
      <c r="H1160" s="54"/>
      <c r="I1160" s="55"/>
      <c r="J1160" s="55"/>
      <c r="K1160" s="55"/>
      <c r="L1160" s="55"/>
      <c r="M1160" s="55"/>
      <c r="N1160" s="55"/>
      <c r="O1160" s="55">
        <f>I1161-I1159</f>
        <v>0</v>
      </c>
      <c r="P1160" s="55">
        <f>L1161-L1159</f>
        <v>0</v>
      </c>
      <c r="Q1160" s="55">
        <f>M1161-M1159</f>
        <v>0</v>
      </c>
      <c r="R1160" s="55">
        <f>IF(ABS(N1161-N1159)&gt;180*60,ABS(N1161-N1159)-360*60,N1161-N1159)</f>
        <v>0</v>
      </c>
      <c r="S1160" s="55">
        <f>IF(P1160=0,PI()/2,ATAN(R1160/P1160))</f>
        <v>1.5707963267948966</v>
      </c>
      <c r="T1160" s="55">
        <f>IF(O1160=0,ABS(R1160*COS((J1159+J1161)/2)),ABS(Q1160/COS(S1160)))</f>
        <v>0</v>
      </c>
      <c r="U1160" s="66">
        <f>IF(O1160+0.0000001&lt;0,S1160*180/PI()+180,(IF(R1160+0.0000001&lt;0,S1160*180/PI()+360,S1160*180/PI())))</f>
        <v>90</v>
      </c>
      <c r="V1160" s="57">
        <f>T1160*1.85532</f>
        <v>0</v>
      </c>
      <c r="W1160" s="57"/>
      <c r="X1160" s="67"/>
      <c r="Y1160" s="57">
        <f>V1160*(1+X1160/100)</f>
        <v>0</v>
      </c>
      <c r="Z1160" s="57"/>
      <c r="AA1160" s="56" t="s">
        <v>54</v>
      </c>
      <c r="AB1160" s="60"/>
      <c r="AC1160" s="57"/>
    </row>
    <row r="1161" spans="1:29" ht="12.95" customHeight="1">
      <c r="A1161" s="51">
        <f t="shared" si="15"/>
        <v>578</v>
      </c>
      <c r="B1161" s="52" t="s">
        <v>55</v>
      </c>
      <c r="C1161" s="53"/>
      <c r="D1161" s="81"/>
      <c r="E1161" s="54"/>
      <c r="F1161" s="53"/>
      <c r="G1161" s="81"/>
      <c r="H1161" s="54"/>
      <c r="I1161" s="55">
        <f>IF(OR(C1161&lt;0,D1161&lt;0),C1161-ABS(D1161)/60,C1161+ABS(D1161)/60)</f>
        <v>0</v>
      </c>
      <c r="J1161" s="55">
        <f>I1161*PI()/180</f>
        <v>0</v>
      </c>
      <c r="K1161" s="55">
        <f>SIN(J1161)</f>
        <v>0</v>
      </c>
      <c r="L1161" s="55">
        <f>3437.747*(LN(TAN(PI()/4+J1161/2))-EE*K1161-(EE^2)*(K1161^3)/3)</f>
        <v>-3.8166658722360578E-13</v>
      </c>
      <c r="M1161" s="55">
        <f>AA*(1-1/4*EE-3/64*EE^2-5/256*EE^3)*J1161-AA*(3/8*EE+3/32*EE^2+45/1024*EE^3)*SIN(2*J1161)+AA*(15/256*EE^2+45/1024*EE^3)*SIN(4*J1161)</f>
        <v>0</v>
      </c>
      <c r="N1161" s="55">
        <f>IF(OR(F1161&lt;0,G1161&lt;0),60*F1161-ABS(G1161),60*F1161+ABS(G1161))</f>
        <v>0</v>
      </c>
      <c r="O1161" s="55"/>
      <c r="P1161" s="55"/>
      <c r="Q1161" s="55"/>
      <c r="R1161" s="55"/>
      <c r="S1161" s="55"/>
      <c r="T1161" s="55"/>
      <c r="U1161" s="56"/>
      <c r="V1161" s="57"/>
      <c r="W1161" s="57">
        <f>W1159+V1160</f>
        <v>0</v>
      </c>
      <c r="X1161" s="58"/>
      <c r="Y1161" s="57"/>
      <c r="Z1161" s="57">
        <f>Z1159+Y1160</f>
        <v>0</v>
      </c>
      <c r="AA1161" s="59"/>
      <c r="AB1161" s="60">
        <f>IF(AA1160=AA1158,AB1159+Y1160,Y1160)</f>
        <v>0</v>
      </c>
      <c r="AC1161" s="57" t="str">
        <f>IF(AA1160=AA1162,"",AB1161)</f>
        <v/>
      </c>
    </row>
    <row r="1162" spans="1:29" ht="12.95" customHeight="1">
      <c r="A1162" s="65"/>
      <c r="B1162" s="52"/>
      <c r="C1162" s="53"/>
      <c r="D1162" s="81"/>
      <c r="E1162" s="54"/>
      <c r="F1162" s="53"/>
      <c r="G1162" s="81"/>
      <c r="H1162" s="54"/>
      <c r="I1162" s="55"/>
      <c r="J1162" s="55"/>
      <c r="K1162" s="55"/>
      <c r="L1162" s="55"/>
      <c r="M1162" s="55"/>
      <c r="N1162" s="55"/>
      <c r="O1162" s="55">
        <f>I1163-I1161</f>
        <v>0</v>
      </c>
      <c r="P1162" s="55">
        <f>L1163-L1161</f>
        <v>0</v>
      </c>
      <c r="Q1162" s="55">
        <f>M1163-M1161</f>
        <v>0</v>
      </c>
      <c r="R1162" s="55">
        <f>IF(ABS(N1163-N1161)&gt;180*60,ABS(N1163-N1161)-360*60,N1163-N1161)</f>
        <v>0</v>
      </c>
      <c r="S1162" s="55">
        <f>IF(P1162=0,PI()/2,ATAN(R1162/P1162))</f>
        <v>1.5707963267948966</v>
      </c>
      <c r="T1162" s="55">
        <f>IF(O1162=0,ABS(R1162*COS((J1161+J1163)/2)),ABS(Q1162/COS(S1162)))</f>
        <v>0</v>
      </c>
      <c r="U1162" s="66">
        <f>IF(O1162+0.0000001&lt;0,S1162*180/PI()+180,(IF(R1162+0.0000001&lt;0,S1162*180/PI()+360,S1162*180/PI())))</f>
        <v>90</v>
      </c>
      <c r="V1162" s="57">
        <f>T1162*1.85532</f>
        <v>0</v>
      </c>
      <c r="W1162" s="57"/>
      <c r="X1162" s="67"/>
      <c r="Y1162" s="57">
        <f>V1162*(1+X1162/100)</f>
        <v>0</v>
      </c>
      <c r="Z1162" s="57"/>
      <c r="AA1162" s="56" t="s">
        <v>54</v>
      </c>
      <c r="AB1162" s="60"/>
      <c r="AC1162" s="57"/>
    </row>
    <row r="1163" spans="1:29" ht="12.95" customHeight="1">
      <c r="A1163" s="51">
        <f t="shared" si="15"/>
        <v>579</v>
      </c>
      <c r="B1163" s="52" t="s">
        <v>55</v>
      </c>
      <c r="C1163" s="53"/>
      <c r="D1163" s="81"/>
      <c r="E1163" s="54"/>
      <c r="F1163" s="53"/>
      <c r="G1163" s="81"/>
      <c r="H1163" s="54"/>
      <c r="I1163" s="55">
        <f>IF(OR(C1163&lt;0,D1163&lt;0),C1163-ABS(D1163)/60,C1163+ABS(D1163)/60)</f>
        <v>0</v>
      </c>
      <c r="J1163" s="55">
        <f>I1163*PI()/180</f>
        <v>0</v>
      </c>
      <c r="K1163" s="55">
        <f>SIN(J1163)</f>
        <v>0</v>
      </c>
      <c r="L1163" s="55">
        <f>3437.747*(LN(TAN(PI()/4+J1163/2))-EE*K1163-(EE^2)*(K1163^3)/3)</f>
        <v>-3.8166658722360578E-13</v>
      </c>
      <c r="M1163" s="55">
        <f>AA*(1-1/4*EE-3/64*EE^2-5/256*EE^3)*J1163-AA*(3/8*EE+3/32*EE^2+45/1024*EE^3)*SIN(2*J1163)+AA*(15/256*EE^2+45/1024*EE^3)*SIN(4*J1163)</f>
        <v>0</v>
      </c>
      <c r="N1163" s="55">
        <f>IF(OR(F1163&lt;0,G1163&lt;0),60*F1163-ABS(G1163),60*F1163+ABS(G1163))</f>
        <v>0</v>
      </c>
      <c r="O1163" s="55"/>
      <c r="P1163" s="55"/>
      <c r="Q1163" s="55"/>
      <c r="R1163" s="55"/>
      <c r="S1163" s="55"/>
      <c r="T1163" s="55"/>
      <c r="U1163" s="56"/>
      <c r="V1163" s="57"/>
      <c r="W1163" s="57">
        <f>W1161+V1162</f>
        <v>0</v>
      </c>
      <c r="X1163" s="58"/>
      <c r="Y1163" s="57"/>
      <c r="Z1163" s="57">
        <f>Z1161+Y1162</f>
        <v>0</v>
      </c>
      <c r="AA1163" s="59"/>
      <c r="AB1163" s="60">
        <f>IF(AA1162=AA1160,AB1161+Y1162,Y1162)</f>
        <v>0</v>
      </c>
      <c r="AC1163" s="57" t="str">
        <f>IF(AA1162=AA1164,"",AB1163)</f>
        <v/>
      </c>
    </row>
    <row r="1164" spans="1:29" ht="12.95" customHeight="1">
      <c r="A1164" s="65"/>
      <c r="B1164" s="52"/>
      <c r="C1164" s="53"/>
      <c r="D1164" s="81"/>
      <c r="E1164" s="54"/>
      <c r="F1164" s="53"/>
      <c r="G1164" s="81"/>
      <c r="H1164" s="54"/>
      <c r="I1164" s="55"/>
      <c r="J1164" s="55"/>
      <c r="K1164" s="55"/>
      <c r="L1164" s="55"/>
      <c r="M1164" s="55"/>
      <c r="N1164" s="55"/>
      <c r="O1164" s="55">
        <f>I1165-I1163</f>
        <v>0</v>
      </c>
      <c r="P1164" s="55">
        <f>L1165-L1163</f>
        <v>0</v>
      </c>
      <c r="Q1164" s="55">
        <f>M1165-M1163</f>
        <v>0</v>
      </c>
      <c r="R1164" s="55">
        <f>IF(ABS(N1165-N1163)&gt;180*60,ABS(N1165-N1163)-360*60,N1165-N1163)</f>
        <v>0</v>
      </c>
      <c r="S1164" s="55">
        <f>IF(P1164=0,PI()/2,ATAN(R1164/P1164))</f>
        <v>1.5707963267948966</v>
      </c>
      <c r="T1164" s="55">
        <f>IF(O1164=0,ABS(R1164*COS((J1163+J1165)/2)),ABS(Q1164/COS(S1164)))</f>
        <v>0</v>
      </c>
      <c r="U1164" s="66">
        <f>IF(O1164+0.0000001&lt;0,S1164*180/PI()+180,(IF(R1164+0.0000001&lt;0,S1164*180/PI()+360,S1164*180/PI())))</f>
        <v>90</v>
      </c>
      <c r="V1164" s="57">
        <f>T1164*1.85532</f>
        <v>0</v>
      </c>
      <c r="W1164" s="57"/>
      <c r="X1164" s="67"/>
      <c r="Y1164" s="57">
        <f>V1164*(1+X1164/100)</f>
        <v>0</v>
      </c>
      <c r="Z1164" s="57"/>
      <c r="AA1164" s="56" t="s">
        <v>54</v>
      </c>
      <c r="AB1164" s="60"/>
      <c r="AC1164" s="57"/>
    </row>
    <row r="1165" spans="1:29" ht="12.95" customHeight="1">
      <c r="A1165" s="51">
        <f t="shared" si="15"/>
        <v>580</v>
      </c>
      <c r="B1165" s="52" t="s">
        <v>55</v>
      </c>
      <c r="C1165" s="53"/>
      <c r="D1165" s="81"/>
      <c r="E1165" s="54"/>
      <c r="F1165" s="53"/>
      <c r="G1165" s="81"/>
      <c r="H1165" s="54"/>
      <c r="I1165" s="55">
        <f>IF(OR(C1165&lt;0,D1165&lt;0),C1165-ABS(D1165)/60,C1165+ABS(D1165)/60)</f>
        <v>0</v>
      </c>
      <c r="J1165" s="55">
        <f>I1165*PI()/180</f>
        <v>0</v>
      </c>
      <c r="K1165" s="55">
        <f>SIN(J1165)</f>
        <v>0</v>
      </c>
      <c r="L1165" s="55">
        <f>3437.747*(LN(TAN(PI()/4+J1165/2))-EE*K1165-(EE^2)*(K1165^3)/3)</f>
        <v>-3.8166658722360578E-13</v>
      </c>
      <c r="M1165" s="55">
        <f>AA*(1-1/4*EE-3/64*EE^2-5/256*EE^3)*J1165-AA*(3/8*EE+3/32*EE^2+45/1024*EE^3)*SIN(2*J1165)+AA*(15/256*EE^2+45/1024*EE^3)*SIN(4*J1165)</f>
        <v>0</v>
      </c>
      <c r="N1165" s="55">
        <f>IF(OR(F1165&lt;0,G1165&lt;0),60*F1165-ABS(G1165),60*F1165+ABS(G1165))</f>
        <v>0</v>
      </c>
      <c r="O1165" s="55"/>
      <c r="P1165" s="55"/>
      <c r="Q1165" s="55"/>
      <c r="R1165" s="55"/>
      <c r="S1165" s="55"/>
      <c r="T1165" s="55"/>
      <c r="U1165" s="56"/>
      <c r="V1165" s="57"/>
      <c r="W1165" s="57">
        <f>W1163+V1164</f>
        <v>0</v>
      </c>
      <c r="X1165" s="58"/>
      <c r="Y1165" s="57"/>
      <c r="Z1165" s="57">
        <f>Z1163+Y1164</f>
        <v>0</v>
      </c>
      <c r="AA1165" s="59"/>
      <c r="AB1165" s="60">
        <f>IF(AA1164=AA1162,AB1163+Y1164,Y1164)</f>
        <v>0</v>
      </c>
      <c r="AC1165" s="57" t="str">
        <f>IF(AA1164=AA1166,"",AB1165)</f>
        <v/>
      </c>
    </row>
    <row r="1166" spans="1:29" ht="12.95" customHeight="1">
      <c r="A1166" s="65"/>
      <c r="B1166" s="52"/>
      <c r="C1166" s="53"/>
      <c r="D1166" s="81"/>
      <c r="E1166" s="54"/>
      <c r="F1166" s="53"/>
      <c r="G1166" s="81"/>
      <c r="H1166" s="54"/>
      <c r="I1166" s="55"/>
      <c r="J1166" s="55"/>
      <c r="K1166" s="55"/>
      <c r="L1166" s="55"/>
      <c r="M1166" s="55"/>
      <c r="N1166" s="55"/>
      <c r="O1166" s="55">
        <f>I1167-I1165</f>
        <v>0</v>
      </c>
      <c r="P1166" s="55">
        <f>L1167-L1165</f>
        <v>0</v>
      </c>
      <c r="Q1166" s="55">
        <f>M1167-M1165</f>
        <v>0</v>
      </c>
      <c r="R1166" s="55">
        <f>IF(ABS(N1167-N1165)&gt;180*60,ABS(N1167-N1165)-360*60,N1167-N1165)</f>
        <v>0</v>
      </c>
      <c r="S1166" s="55">
        <f>IF(P1166=0,PI()/2,ATAN(R1166/P1166))</f>
        <v>1.5707963267948966</v>
      </c>
      <c r="T1166" s="55">
        <f>IF(O1166=0,ABS(R1166*COS((J1165+J1167)/2)),ABS(Q1166/COS(S1166)))</f>
        <v>0</v>
      </c>
      <c r="U1166" s="66">
        <f>IF(O1166+0.0000001&lt;0,S1166*180/PI()+180,(IF(R1166+0.0000001&lt;0,S1166*180/PI()+360,S1166*180/PI())))</f>
        <v>90</v>
      </c>
      <c r="V1166" s="57">
        <f>T1166*1.85532</f>
        <v>0</v>
      </c>
      <c r="W1166" s="57"/>
      <c r="X1166" s="67"/>
      <c r="Y1166" s="57">
        <f>V1166*(1+X1166/100)</f>
        <v>0</v>
      </c>
      <c r="Z1166" s="57"/>
      <c r="AA1166" s="56" t="s">
        <v>54</v>
      </c>
      <c r="AB1166" s="60"/>
      <c r="AC1166" s="57"/>
    </row>
    <row r="1167" spans="1:29" ht="12.95" customHeight="1">
      <c r="A1167" s="51">
        <f t="shared" si="15"/>
        <v>581</v>
      </c>
      <c r="B1167" s="52" t="s">
        <v>55</v>
      </c>
      <c r="C1167" s="53"/>
      <c r="D1167" s="81"/>
      <c r="E1167" s="54"/>
      <c r="F1167" s="53"/>
      <c r="G1167" s="81"/>
      <c r="H1167" s="54"/>
      <c r="I1167" s="55">
        <f>IF(OR(C1167&lt;0,D1167&lt;0),C1167-ABS(D1167)/60,C1167+ABS(D1167)/60)</f>
        <v>0</v>
      </c>
      <c r="J1167" s="55">
        <f>I1167*PI()/180</f>
        <v>0</v>
      </c>
      <c r="K1167" s="55">
        <f>SIN(J1167)</f>
        <v>0</v>
      </c>
      <c r="L1167" s="55">
        <f>3437.747*(LN(TAN(PI()/4+J1167/2))-EE*K1167-(EE^2)*(K1167^3)/3)</f>
        <v>-3.8166658722360578E-13</v>
      </c>
      <c r="M1167" s="55">
        <f>AA*(1-1/4*EE-3/64*EE^2-5/256*EE^3)*J1167-AA*(3/8*EE+3/32*EE^2+45/1024*EE^3)*SIN(2*J1167)+AA*(15/256*EE^2+45/1024*EE^3)*SIN(4*J1167)</f>
        <v>0</v>
      </c>
      <c r="N1167" s="55">
        <f>IF(OR(F1167&lt;0,G1167&lt;0),60*F1167-ABS(G1167),60*F1167+ABS(G1167))</f>
        <v>0</v>
      </c>
      <c r="O1167" s="55"/>
      <c r="P1167" s="55"/>
      <c r="Q1167" s="55"/>
      <c r="R1167" s="55"/>
      <c r="S1167" s="55"/>
      <c r="T1167" s="55"/>
      <c r="U1167" s="56"/>
      <c r="V1167" s="57"/>
      <c r="W1167" s="57">
        <f>W1165+V1166</f>
        <v>0</v>
      </c>
      <c r="X1167" s="58"/>
      <c r="Y1167" s="57"/>
      <c r="Z1167" s="57">
        <f>Z1165+Y1166</f>
        <v>0</v>
      </c>
      <c r="AA1167" s="59"/>
      <c r="AB1167" s="60">
        <f>IF(AA1166=AA1164,AB1165+Y1166,Y1166)</f>
        <v>0</v>
      </c>
      <c r="AC1167" s="57" t="str">
        <f>IF(AA1166=AA1168,"",AB1167)</f>
        <v/>
      </c>
    </row>
    <row r="1168" spans="1:29" ht="12.95" customHeight="1">
      <c r="A1168" s="65"/>
      <c r="B1168" s="52"/>
      <c r="C1168" s="53"/>
      <c r="D1168" s="81"/>
      <c r="E1168" s="54"/>
      <c r="F1168" s="53"/>
      <c r="G1168" s="81"/>
      <c r="H1168" s="54"/>
      <c r="I1168" s="55"/>
      <c r="J1168" s="55"/>
      <c r="K1168" s="55"/>
      <c r="L1168" s="55"/>
      <c r="M1168" s="55"/>
      <c r="N1168" s="55"/>
      <c r="O1168" s="55">
        <f>I1169-I1167</f>
        <v>0</v>
      </c>
      <c r="P1168" s="55">
        <f>L1169-L1167</f>
        <v>0</v>
      </c>
      <c r="Q1168" s="55">
        <f>M1169-M1167</f>
        <v>0</v>
      </c>
      <c r="R1168" s="55">
        <f>IF(ABS(N1169-N1167)&gt;180*60,ABS(N1169-N1167)-360*60,N1169-N1167)</f>
        <v>0</v>
      </c>
      <c r="S1168" s="55">
        <f>IF(P1168=0,PI()/2,ATAN(R1168/P1168))</f>
        <v>1.5707963267948966</v>
      </c>
      <c r="T1168" s="55">
        <f>IF(O1168=0,ABS(R1168*COS((J1167+J1169)/2)),ABS(Q1168/COS(S1168)))</f>
        <v>0</v>
      </c>
      <c r="U1168" s="66">
        <f>IF(O1168+0.0000001&lt;0,S1168*180/PI()+180,(IF(R1168+0.0000001&lt;0,S1168*180/PI()+360,S1168*180/PI())))</f>
        <v>90</v>
      </c>
      <c r="V1168" s="57">
        <f>T1168*1.85532</f>
        <v>0</v>
      </c>
      <c r="W1168" s="57"/>
      <c r="X1168" s="67"/>
      <c r="Y1168" s="57">
        <f>V1168*(1+X1168/100)</f>
        <v>0</v>
      </c>
      <c r="Z1168" s="57"/>
      <c r="AA1168" s="56" t="s">
        <v>54</v>
      </c>
      <c r="AB1168" s="60"/>
      <c r="AC1168" s="57"/>
    </row>
    <row r="1169" spans="1:29" ht="12.95" customHeight="1">
      <c r="A1169" s="51">
        <f t="shared" si="15"/>
        <v>582</v>
      </c>
      <c r="B1169" s="52" t="s">
        <v>55</v>
      </c>
      <c r="C1169" s="53"/>
      <c r="D1169" s="81"/>
      <c r="E1169" s="54"/>
      <c r="F1169" s="53"/>
      <c r="G1169" s="81"/>
      <c r="H1169" s="54"/>
      <c r="I1169" s="55">
        <f>IF(OR(C1169&lt;0,D1169&lt;0),C1169-ABS(D1169)/60,C1169+ABS(D1169)/60)</f>
        <v>0</v>
      </c>
      <c r="J1169" s="55">
        <f>I1169*PI()/180</f>
        <v>0</v>
      </c>
      <c r="K1169" s="55">
        <f>SIN(J1169)</f>
        <v>0</v>
      </c>
      <c r="L1169" s="55">
        <f>3437.747*(LN(TAN(PI()/4+J1169/2))-EE*K1169-(EE^2)*(K1169^3)/3)</f>
        <v>-3.8166658722360578E-13</v>
      </c>
      <c r="M1169" s="55">
        <f>AA*(1-1/4*EE-3/64*EE^2-5/256*EE^3)*J1169-AA*(3/8*EE+3/32*EE^2+45/1024*EE^3)*SIN(2*J1169)+AA*(15/256*EE^2+45/1024*EE^3)*SIN(4*J1169)</f>
        <v>0</v>
      </c>
      <c r="N1169" s="55">
        <f>IF(OR(F1169&lt;0,G1169&lt;0),60*F1169-ABS(G1169),60*F1169+ABS(G1169))</f>
        <v>0</v>
      </c>
      <c r="O1169" s="55"/>
      <c r="P1169" s="55"/>
      <c r="Q1169" s="55"/>
      <c r="R1169" s="55"/>
      <c r="S1169" s="55"/>
      <c r="T1169" s="55"/>
      <c r="U1169" s="56"/>
      <c r="V1169" s="57"/>
      <c r="W1169" s="57">
        <f>W1167+V1168</f>
        <v>0</v>
      </c>
      <c r="X1169" s="58"/>
      <c r="Y1169" s="57"/>
      <c r="Z1169" s="57">
        <f>Z1167+Y1168</f>
        <v>0</v>
      </c>
      <c r="AA1169" s="59"/>
      <c r="AB1169" s="60">
        <f>IF(AA1168=AA1166,AB1167+Y1168,Y1168)</f>
        <v>0</v>
      </c>
      <c r="AC1169" s="57" t="str">
        <f>IF(AA1168=AA1170,"",AB1169)</f>
        <v/>
      </c>
    </row>
    <row r="1170" spans="1:29" ht="12.95" customHeight="1">
      <c r="A1170" s="65"/>
      <c r="B1170" s="52"/>
      <c r="C1170" s="53"/>
      <c r="D1170" s="81"/>
      <c r="E1170" s="54"/>
      <c r="F1170" s="53"/>
      <c r="G1170" s="81"/>
      <c r="H1170" s="54"/>
      <c r="I1170" s="55"/>
      <c r="J1170" s="55"/>
      <c r="K1170" s="55"/>
      <c r="L1170" s="55"/>
      <c r="M1170" s="55"/>
      <c r="N1170" s="55"/>
      <c r="O1170" s="55">
        <f>I1171-I1169</f>
        <v>0</v>
      </c>
      <c r="P1170" s="55">
        <f>L1171-L1169</f>
        <v>0</v>
      </c>
      <c r="Q1170" s="55">
        <f>M1171-M1169</f>
        <v>0</v>
      </c>
      <c r="R1170" s="55">
        <f>IF(ABS(N1171-N1169)&gt;180*60,ABS(N1171-N1169)-360*60,N1171-N1169)</f>
        <v>0</v>
      </c>
      <c r="S1170" s="55">
        <f>IF(P1170=0,PI()/2,ATAN(R1170/P1170))</f>
        <v>1.5707963267948966</v>
      </c>
      <c r="T1170" s="55">
        <f>IF(O1170=0,ABS(R1170*COS((J1169+J1171)/2)),ABS(Q1170/COS(S1170)))</f>
        <v>0</v>
      </c>
      <c r="U1170" s="66">
        <f>IF(O1170+0.0000001&lt;0,S1170*180/PI()+180,(IF(R1170+0.0000001&lt;0,S1170*180/PI()+360,S1170*180/PI())))</f>
        <v>90</v>
      </c>
      <c r="V1170" s="57">
        <f>T1170*1.85532</f>
        <v>0</v>
      </c>
      <c r="W1170" s="57"/>
      <c r="X1170" s="67"/>
      <c r="Y1170" s="57">
        <f>V1170*(1+X1170/100)</f>
        <v>0</v>
      </c>
      <c r="Z1170" s="57"/>
      <c r="AA1170" s="56" t="s">
        <v>54</v>
      </c>
      <c r="AB1170" s="60"/>
      <c r="AC1170" s="57"/>
    </row>
    <row r="1171" spans="1:29" ht="12.95" customHeight="1">
      <c r="A1171" s="51">
        <f t="shared" si="15"/>
        <v>583</v>
      </c>
      <c r="B1171" s="52" t="s">
        <v>55</v>
      </c>
      <c r="C1171" s="53"/>
      <c r="D1171" s="81"/>
      <c r="E1171" s="54"/>
      <c r="F1171" s="53"/>
      <c r="G1171" s="81"/>
      <c r="H1171" s="54"/>
      <c r="I1171" s="55">
        <f>IF(OR(C1171&lt;0,D1171&lt;0),C1171-ABS(D1171)/60,C1171+ABS(D1171)/60)</f>
        <v>0</v>
      </c>
      <c r="J1171" s="55">
        <f>I1171*PI()/180</f>
        <v>0</v>
      </c>
      <c r="K1171" s="55">
        <f>SIN(J1171)</f>
        <v>0</v>
      </c>
      <c r="L1171" s="55">
        <f>3437.747*(LN(TAN(PI()/4+J1171/2))-EE*K1171-(EE^2)*(K1171^3)/3)</f>
        <v>-3.8166658722360578E-13</v>
      </c>
      <c r="M1171" s="55">
        <f>AA*(1-1/4*EE-3/64*EE^2-5/256*EE^3)*J1171-AA*(3/8*EE+3/32*EE^2+45/1024*EE^3)*SIN(2*J1171)+AA*(15/256*EE^2+45/1024*EE^3)*SIN(4*J1171)</f>
        <v>0</v>
      </c>
      <c r="N1171" s="55">
        <f>IF(OR(F1171&lt;0,G1171&lt;0),60*F1171-ABS(G1171),60*F1171+ABS(G1171))</f>
        <v>0</v>
      </c>
      <c r="O1171" s="55"/>
      <c r="P1171" s="55"/>
      <c r="Q1171" s="55"/>
      <c r="R1171" s="55"/>
      <c r="S1171" s="55"/>
      <c r="T1171" s="55"/>
      <c r="U1171" s="56"/>
      <c r="V1171" s="57"/>
      <c r="W1171" s="57">
        <f>W1169+V1170</f>
        <v>0</v>
      </c>
      <c r="X1171" s="58"/>
      <c r="Y1171" s="57"/>
      <c r="Z1171" s="57">
        <f>Z1169+Y1170</f>
        <v>0</v>
      </c>
      <c r="AA1171" s="59"/>
      <c r="AB1171" s="60">
        <f>IF(AA1170=AA1168,AB1169+Y1170,Y1170)</f>
        <v>0</v>
      </c>
      <c r="AC1171" s="57" t="str">
        <f>IF(AA1170=AA1172,"",AB1171)</f>
        <v/>
      </c>
    </row>
    <row r="1172" spans="1:29" ht="12.95" customHeight="1">
      <c r="A1172" s="65"/>
      <c r="B1172" s="52"/>
      <c r="C1172" s="53"/>
      <c r="D1172" s="81"/>
      <c r="E1172" s="54"/>
      <c r="F1172" s="53"/>
      <c r="G1172" s="81"/>
      <c r="H1172" s="54"/>
      <c r="I1172" s="55"/>
      <c r="J1172" s="55"/>
      <c r="K1172" s="55"/>
      <c r="L1172" s="55"/>
      <c r="M1172" s="55"/>
      <c r="N1172" s="55"/>
      <c r="O1172" s="55">
        <f>I1173-I1171</f>
        <v>0</v>
      </c>
      <c r="P1172" s="55">
        <f>L1173-L1171</f>
        <v>0</v>
      </c>
      <c r="Q1172" s="55">
        <f>M1173-M1171</f>
        <v>0</v>
      </c>
      <c r="R1172" s="55">
        <f>IF(ABS(N1173-N1171)&gt;180*60,ABS(N1173-N1171)-360*60,N1173-N1171)</f>
        <v>0</v>
      </c>
      <c r="S1172" s="55">
        <f>IF(P1172=0,PI()/2,ATAN(R1172/P1172))</f>
        <v>1.5707963267948966</v>
      </c>
      <c r="T1172" s="55">
        <f>IF(O1172=0,ABS(R1172*COS((J1171+J1173)/2)),ABS(Q1172/COS(S1172)))</f>
        <v>0</v>
      </c>
      <c r="U1172" s="66">
        <f>IF(O1172+0.0000001&lt;0,S1172*180/PI()+180,(IF(R1172+0.0000001&lt;0,S1172*180/PI()+360,S1172*180/PI())))</f>
        <v>90</v>
      </c>
      <c r="V1172" s="57">
        <f>T1172*1.85532</f>
        <v>0</v>
      </c>
      <c r="W1172" s="57"/>
      <c r="X1172" s="67"/>
      <c r="Y1172" s="57">
        <f>V1172*(1+X1172/100)</f>
        <v>0</v>
      </c>
      <c r="Z1172" s="57"/>
      <c r="AA1172" s="56" t="s">
        <v>54</v>
      </c>
      <c r="AB1172" s="60"/>
      <c r="AC1172" s="57"/>
    </row>
    <row r="1173" spans="1:29" ht="12.95" customHeight="1">
      <c r="A1173" s="51">
        <f t="shared" si="15"/>
        <v>584</v>
      </c>
      <c r="B1173" s="52" t="s">
        <v>55</v>
      </c>
      <c r="C1173" s="53"/>
      <c r="D1173" s="81"/>
      <c r="E1173" s="54"/>
      <c r="F1173" s="53"/>
      <c r="G1173" s="81"/>
      <c r="H1173" s="54"/>
      <c r="I1173" s="55">
        <f>IF(OR(C1173&lt;0,D1173&lt;0),C1173-ABS(D1173)/60,C1173+ABS(D1173)/60)</f>
        <v>0</v>
      </c>
      <c r="J1173" s="55">
        <f>I1173*PI()/180</f>
        <v>0</v>
      </c>
      <c r="K1173" s="55">
        <f>SIN(J1173)</f>
        <v>0</v>
      </c>
      <c r="L1173" s="55">
        <f>3437.747*(LN(TAN(PI()/4+J1173/2))-EE*K1173-(EE^2)*(K1173^3)/3)</f>
        <v>-3.8166658722360578E-13</v>
      </c>
      <c r="M1173" s="55">
        <f>AA*(1-1/4*EE-3/64*EE^2-5/256*EE^3)*J1173-AA*(3/8*EE+3/32*EE^2+45/1024*EE^3)*SIN(2*J1173)+AA*(15/256*EE^2+45/1024*EE^3)*SIN(4*J1173)</f>
        <v>0</v>
      </c>
      <c r="N1173" s="55">
        <f>IF(OR(F1173&lt;0,G1173&lt;0),60*F1173-ABS(G1173),60*F1173+ABS(G1173))</f>
        <v>0</v>
      </c>
      <c r="O1173" s="55"/>
      <c r="P1173" s="55"/>
      <c r="Q1173" s="55"/>
      <c r="R1173" s="55"/>
      <c r="S1173" s="55"/>
      <c r="T1173" s="55"/>
      <c r="U1173" s="56"/>
      <c r="V1173" s="57"/>
      <c r="W1173" s="57">
        <f>W1171+V1172</f>
        <v>0</v>
      </c>
      <c r="X1173" s="58"/>
      <c r="Y1173" s="57"/>
      <c r="Z1173" s="57">
        <f>Z1171+Y1172</f>
        <v>0</v>
      </c>
      <c r="AA1173" s="59"/>
      <c r="AB1173" s="60">
        <f>IF(AA1172=AA1170,AB1171+Y1172,Y1172)</f>
        <v>0</v>
      </c>
      <c r="AC1173" s="57" t="str">
        <f>IF(AA1172=AA1174,"",AB1173)</f>
        <v/>
      </c>
    </row>
    <row r="1174" spans="1:29" ht="12.95" customHeight="1">
      <c r="A1174" s="65"/>
      <c r="B1174" s="52"/>
      <c r="C1174" s="53"/>
      <c r="D1174" s="81"/>
      <c r="E1174" s="54"/>
      <c r="F1174" s="53"/>
      <c r="G1174" s="81"/>
      <c r="H1174" s="54"/>
      <c r="I1174" s="55"/>
      <c r="J1174" s="55"/>
      <c r="K1174" s="55"/>
      <c r="L1174" s="55"/>
      <c r="M1174" s="55"/>
      <c r="N1174" s="55"/>
      <c r="O1174" s="55">
        <f>I1175-I1173</f>
        <v>0</v>
      </c>
      <c r="P1174" s="55">
        <f>L1175-L1173</f>
        <v>0</v>
      </c>
      <c r="Q1174" s="55">
        <f>M1175-M1173</f>
        <v>0</v>
      </c>
      <c r="R1174" s="55">
        <f>IF(ABS(N1175-N1173)&gt;180*60,ABS(N1175-N1173)-360*60,N1175-N1173)</f>
        <v>0</v>
      </c>
      <c r="S1174" s="55">
        <f>IF(P1174=0,PI()/2,ATAN(R1174/P1174))</f>
        <v>1.5707963267948966</v>
      </c>
      <c r="T1174" s="55">
        <f>IF(O1174=0,ABS(R1174*COS((J1173+J1175)/2)),ABS(Q1174/COS(S1174)))</f>
        <v>0</v>
      </c>
      <c r="U1174" s="66">
        <f>IF(O1174+0.0000001&lt;0,S1174*180/PI()+180,(IF(R1174+0.0000001&lt;0,S1174*180/PI()+360,S1174*180/PI())))</f>
        <v>90</v>
      </c>
      <c r="V1174" s="57">
        <f>T1174*1.85532</f>
        <v>0</v>
      </c>
      <c r="W1174" s="57"/>
      <c r="X1174" s="67"/>
      <c r="Y1174" s="57">
        <f>V1174*(1+X1174/100)</f>
        <v>0</v>
      </c>
      <c r="Z1174" s="57"/>
      <c r="AA1174" s="56" t="s">
        <v>54</v>
      </c>
      <c r="AB1174" s="60"/>
      <c r="AC1174" s="57"/>
    </row>
    <row r="1175" spans="1:29" ht="12.95" customHeight="1">
      <c r="A1175" s="51">
        <f t="shared" si="15"/>
        <v>585</v>
      </c>
      <c r="B1175" s="52" t="s">
        <v>55</v>
      </c>
      <c r="C1175" s="53"/>
      <c r="D1175" s="81"/>
      <c r="E1175" s="54"/>
      <c r="F1175" s="53"/>
      <c r="G1175" s="81"/>
      <c r="H1175" s="54"/>
      <c r="I1175" s="55">
        <f>IF(OR(C1175&lt;0,D1175&lt;0),C1175-ABS(D1175)/60,C1175+ABS(D1175)/60)</f>
        <v>0</v>
      </c>
      <c r="J1175" s="55">
        <f>I1175*PI()/180</f>
        <v>0</v>
      </c>
      <c r="K1175" s="55">
        <f>SIN(J1175)</f>
        <v>0</v>
      </c>
      <c r="L1175" s="55">
        <f>3437.747*(LN(TAN(PI()/4+J1175/2))-EE*K1175-(EE^2)*(K1175^3)/3)</f>
        <v>-3.8166658722360578E-13</v>
      </c>
      <c r="M1175" s="55">
        <f>AA*(1-1/4*EE-3/64*EE^2-5/256*EE^3)*J1175-AA*(3/8*EE+3/32*EE^2+45/1024*EE^3)*SIN(2*J1175)+AA*(15/256*EE^2+45/1024*EE^3)*SIN(4*J1175)</f>
        <v>0</v>
      </c>
      <c r="N1175" s="55">
        <f>IF(OR(F1175&lt;0,G1175&lt;0),60*F1175-ABS(G1175),60*F1175+ABS(G1175))</f>
        <v>0</v>
      </c>
      <c r="O1175" s="55"/>
      <c r="P1175" s="55"/>
      <c r="Q1175" s="55"/>
      <c r="R1175" s="55"/>
      <c r="S1175" s="55"/>
      <c r="T1175" s="55"/>
      <c r="U1175" s="56"/>
      <c r="V1175" s="57"/>
      <c r="W1175" s="57">
        <f>W1173+V1174</f>
        <v>0</v>
      </c>
      <c r="X1175" s="58"/>
      <c r="Y1175" s="57"/>
      <c r="Z1175" s="57">
        <f>Z1173+Y1174</f>
        <v>0</v>
      </c>
      <c r="AA1175" s="59"/>
      <c r="AB1175" s="60">
        <f>IF(AA1174=AA1172,AB1173+Y1174,Y1174)</f>
        <v>0</v>
      </c>
      <c r="AC1175" s="57" t="str">
        <f>IF(AA1174=AA1176,"",AB1175)</f>
        <v/>
      </c>
    </row>
    <row r="1176" spans="1:29" ht="12.95" customHeight="1">
      <c r="A1176" s="65"/>
      <c r="B1176" s="52"/>
      <c r="C1176" s="53"/>
      <c r="D1176" s="81"/>
      <c r="E1176" s="54"/>
      <c r="F1176" s="53"/>
      <c r="G1176" s="81"/>
      <c r="H1176" s="54"/>
      <c r="I1176" s="55"/>
      <c r="J1176" s="55"/>
      <c r="K1176" s="55"/>
      <c r="L1176" s="55"/>
      <c r="M1176" s="55"/>
      <c r="N1176" s="55"/>
      <c r="O1176" s="55">
        <f>I1177-I1175</f>
        <v>0</v>
      </c>
      <c r="P1176" s="55">
        <f>L1177-L1175</f>
        <v>0</v>
      </c>
      <c r="Q1176" s="55">
        <f>M1177-M1175</f>
        <v>0</v>
      </c>
      <c r="R1176" s="55">
        <f>IF(ABS(N1177-N1175)&gt;180*60,ABS(N1177-N1175)-360*60,N1177-N1175)</f>
        <v>0</v>
      </c>
      <c r="S1176" s="55">
        <f>IF(P1176=0,PI()/2,ATAN(R1176/P1176))</f>
        <v>1.5707963267948966</v>
      </c>
      <c r="T1176" s="55">
        <f>IF(O1176=0,ABS(R1176*COS((J1175+J1177)/2)),ABS(Q1176/COS(S1176)))</f>
        <v>0</v>
      </c>
      <c r="U1176" s="66">
        <f>IF(O1176+0.0000001&lt;0,S1176*180/PI()+180,(IF(R1176+0.0000001&lt;0,S1176*180/PI()+360,S1176*180/PI())))</f>
        <v>90</v>
      </c>
      <c r="V1176" s="57">
        <f>T1176*1.85532</f>
        <v>0</v>
      </c>
      <c r="W1176" s="57"/>
      <c r="X1176" s="67"/>
      <c r="Y1176" s="57">
        <f>V1176*(1+X1176/100)</f>
        <v>0</v>
      </c>
      <c r="Z1176" s="57"/>
      <c r="AA1176" s="56" t="s">
        <v>54</v>
      </c>
      <c r="AB1176" s="60"/>
      <c r="AC1176" s="57"/>
    </row>
    <row r="1177" spans="1:29" ht="12.95" customHeight="1">
      <c r="A1177" s="51">
        <f t="shared" si="15"/>
        <v>586</v>
      </c>
      <c r="B1177" s="52" t="s">
        <v>55</v>
      </c>
      <c r="C1177" s="53"/>
      <c r="D1177" s="81"/>
      <c r="E1177" s="54"/>
      <c r="F1177" s="53"/>
      <c r="G1177" s="81"/>
      <c r="H1177" s="54"/>
      <c r="I1177" s="55">
        <f>IF(OR(C1177&lt;0,D1177&lt;0),C1177-ABS(D1177)/60,C1177+ABS(D1177)/60)</f>
        <v>0</v>
      </c>
      <c r="J1177" s="55">
        <f>I1177*PI()/180</f>
        <v>0</v>
      </c>
      <c r="K1177" s="55">
        <f>SIN(J1177)</f>
        <v>0</v>
      </c>
      <c r="L1177" s="55">
        <f>3437.747*(LN(TAN(PI()/4+J1177/2))-EE*K1177-(EE^2)*(K1177^3)/3)</f>
        <v>-3.8166658722360578E-13</v>
      </c>
      <c r="M1177" s="55">
        <f>AA*(1-1/4*EE-3/64*EE^2-5/256*EE^3)*J1177-AA*(3/8*EE+3/32*EE^2+45/1024*EE^3)*SIN(2*J1177)+AA*(15/256*EE^2+45/1024*EE^3)*SIN(4*J1177)</f>
        <v>0</v>
      </c>
      <c r="N1177" s="55">
        <f>IF(OR(F1177&lt;0,G1177&lt;0),60*F1177-ABS(G1177),60*F1177+ABS(G1177))</f>
        <v>0</v>
      </c>
      <c r="O1177" s="55"/>
      <c r="P1177" s="55"/>
      <c r="Q1177" s="55"/>
      <c r="R1177" s="55"/>
      <c r="S1177" s="55"/>
      <c r="T1177" s="55"/>
      <c r="U1177" s="56"/>
      <c r="V1177" s="57"/>
      <c r="W1177" s="57">
        <f>W1175+V1176</f>
        <v>0</v>
      </c>
      <c r="X1177" s="58"/>
      <c r="Y1177" s="57"/>
      <c r="Z1177" s="57">
        <f>Z1175+Y1176</f>
        <v>0</v>
      </c>
      <c r="AA1177" s="59"/>
      <c r="AB1177" s="60">
        <f>IF(AA1176=AA1174,AB1175+Y1176,Y1176)</f>
        <v>0</v>
      </c>
      <c r="AC1177" s="57" t="str">
        <f>IF(AA1176=AA1178,"",AB1177)</f>
        <v/>
      </c>
    </row>
    <row r="1178" spans="1:29" ht="12.95" customHeight="1">
      <c r="A1178" s="65"/>
      <c r="B1178" s="52"/>
      <c r="C1178" s="53"/>
      <c r="D1178" s="81"/>
      <c r="E1178" s="54"/>
      <c r="F1178" s="53"/>
      <c r="G1178" s="81"/>
      <c r="H1178" s="54"/>
      <c r="I1178" s="55"/>
      <c r="J1178" s="55"/>
      <c r="K1178" s="55"/>
      <c r="L1178" s="55"/>
      <c r="M1178" s="55"/>
      <c r="N1178" s="55"/>
      <c r="O1178" s="55">
        <f>I1179-I1177</f>
        <v>0</v>
      </c>
      <c r="P1178" s="55">
        <f>L1179-L1177</f>
        <v>0</v>
      </c>
      <c r="Q1178" s="55">
        <f>M1179-M1177</f>
        <v>0</v>
      </c>
      <c r="R1178" s="55">
        <f>IF(ABS(N1179-N1177)&gt;180*60,ABS(N1179-N1177)-360*60,N1179-N1177)</f>
        <v>0</v>
      </c>
      <c r="S1178" s="55">
        <f>IF(P1178=0,PI()/2,ATAN(R1178/P1178))</f>
        <v>1.5707963267948966</v>
      </c>
      <c r="T1178" s="55">
        <f>IF(O1178=0,ABS(R1178*COS((J1177+J1179)/2)),ABS(Q1178/COS(S1178)))</f>
        <v>0</v>
      </c>
      <c r="U1178" s="66">
        <f>IF(O1178+0.0000001&lt;0,S1178*180/PI()+180,(IF(R1178+0.0000001&lt;0,S1178*180/PI()+360,S1178*180/PI())))</f>
        <v>90</v>
      </c>
      <c r="V1178" s="57">
        <f>T1178*1.85532</f>
        <v>0</v>
      </c>
      <c r="W1178" s="57"/>
      <c r="X1178" s="67"/>
      <c r="Y1178" s="57">
        <f>V1178*(1+X1178/100)</f>
        <v>0</v>
      </c>
      <c r="Z1178" s="57"/>
      <c r="AA1178" s="56" t="s">
        <v>54</v>
      </c>
      <c r="AB1178" s="60"/>
      <c r="AC1178" s="57"/>
    </row>
    <row r="1179" spans="1:29" ht="12.95" customHeight="1">
      <c r="A1179" s="51">
        <f t="shared" si="15"/>
        <v>587</v>
      </c>
      <c r="B1179" s="52" t="s">
        <v>55</v>
      </c>
      <c r="C1179" s="53"/>
      <c r="D1179" s="81"/>
      <c r="E1179" s="54"/>
      <c r="F1179" s="53"/>
      <c r="G1179" s="81"/>
      <c r="H1179" s="54"/>
      <c r="I1179" s="55">
        <f>IF(OR(C1179&lt;0,D1179&lt;0),C1179-ABS(D1179)/60,C1179+ABS(D1179)/60)</f>
        <v>0</v>
      </c>
      <c r="J1179" s="55">
        <f>I1179*PI()/180</f>
        <v>0</v>
      </c>
      <c r="K1179" s="55">
        <f>SIN(J1179)</f>
        <v>0</v>
      </c>
      <c r="L1179" s="55">
        <f>3437.747*(LN(TAN(PI()/4+J1179/2))-EE*K1179-(EE^2)*(K1179^3)/3)</f>
        <v>-3.8166658722360578E-13</v>
      </c>
      <c r="M1179" s="55">
        <f>AA*(1-1/4*EE-3/64*EE^2-5/256*EE^3)*J1179-AA*(3/8*EE+3/32*EE^2+45/1024*EE^3)*SIN(2*J1179)+AA*(15/256*EE^2+45/1024*EE^3)*SIN(4*J1179)</f>
        <v>0</v>
      </c>
      <c r="N1179" s="55">
        <f>IF(OR(F1179&lt;0,G1179&lt;0),60*F1179-ABS(G1179),60*F1179+ABS(G1179))</f>
        <v>0</v>
      </c>
      <c r="O1179" s="55"/>
      <c r="P1179" s="55"/>
      <c r="Q1179" s="55"/>
      <c r="R1179" s="55"/>
      <c r="S1179" s="55"/>
      <c r="T1179" s="55"/>
      <c r="U1179" s="56"/>
      <c r="V1179" s="57"/>
      <c r="W1179" s="57">
        <f>W1177+V1178</f>
        <v>0</v>
      </c>
      <c r="X1179" s="58"/>
      <c r="Y1179" s="57"/>
      <c r="Z1179" s="57">
        <f>Z1177+Y1178</f>
        <v>0</v>
      </c>
      <c r="AA1179" s="59"/>
      <c r="AB1179" s="60">
        <f>IF(AA1178=AA1176,AB1177+Y1178,Y1178)</f>
        <v>0</v>
      </c>
      <c r="AC1179" s="57" t="str">
        <f>IF(AA1178=AA1180,"",AB1179)</f>
        <v/>
      </c>
    </row>
    <row r="1180" spans="1:29" ht="12.95" customHeight="1">
      <c r="A1180" s="65"/>
      <c r="B1180" s="52"/>
      <c r="C1180" s="53"/>
      <c r="D1180" s="81"/>
      <c r="E1180" s="54"/>
      <c r="F1180" s="53"/>
      <c r="G1180" s="81"/>
      <c r="H1180" s="54"/>
      <c r="I1180" s="55"/>
      <c r="J1180" s="55"/>
      <c r="K1180" s="55"/>
      <c r="L1180" s="55"/>
      <c r="M1180" s="55"/>
      <c r="N1180" s="55"/>
      <c r="O1180" s="55">
        <f>I1181-I1179</f>
        <v>0</v>
      </c>
      <c r="P1180" s="55">
        <f>L1181-L1179</f>
        <v>0</v>
      </c>
      <c r="Q1180" s="55">
        <f>M1181-M1179</f>
        <v>0</v>
      </c>
      <c r="R1180" s="55">
        <f>IF(ABS(N1181-N1179)&gt;180*60,ABS(N1181-N1179)-360*60,N1181-N1179)</f>
        <v>0</v>
      </c>
      <c r="S1180" s="55">
        <f>IF(P1180=0,PI()/2,ATAN(R1180/P1180))</f>
        <v>1.5707963267948966</v>
      </c>
      <c r="T1180" s="55">
        <f>IF(O1180=0,ABS(R1180*COS((J1179+J1181)/2)),ABS(Q1180/COS(S1180)))</f>
        <v>0</v>
      </c>
      <c r="U1180" s="66">
        <f>IF(O1180+0.0000001&lt;0,S1180*180/PI()+180,(IF(R1180+0.0000001&lt;0,S1180*180/PI()+360,S1180*180/PI())))</f>
        <v>90</v>
      </c>
      <c r="V1180" s="57">
        <f>T1180*1.85532</f>
        <v>0</v>
      </c>
      <c r="W1180" s="57"/>
      <c r="X1180" s="67"/>
      <c r="Y1180" s="57">
        <f>V1180*(1+X1180/100)</f>
        <v>0</v>
      </c>
      <c r="Z1180" s="57"/>
      <c r="AA1180" s="56" t="s">
        <v>54</v>
      </c>
      <c r="AB1180" s="60"/>
      <c r="AC1180" s="57"/>
    </row>
    <row r="1181" spans="1:29" ht="12.95" customHeight="1">
      <c r="A1181" s="51">
        <f t="shared" si="15"/>
        <v>588</v>
      </c>
      <c r="B1181" s="52" t="s">
        <v>55</v>
      </c>
      <c r="C1181" s="53"/>
      <c r="D1181" s="81"/>
      <c r="E1181" s="54"/>
      <c r="F1181" s="53"/>
      <c r="G1181" s="81"/>
      <c r="H1181" s="54"/>
      <c r="I1181" s="55">
        <f>IF(OR(C1181&lt;0,D1181&lt;0),C1181-ABS(D1181)/60,C1181+ABS(D1181)/60)</f>
        <v>0</v>
      </c>
      <c r="J1181" s="55">
        <f>I1181*PI()/180</f>
        <v>0</v>
      </c>
      <c r="K1181" s="55">
        <f>SIN(J1181)</f>
        <v>0</v>
      </c>
      <c r="L1181" s="55">
        <f>3437.747*(LN(TAN(PI()/4+J1181/2))-EE*K1181-(EE^2)*(K1181^3)/3)</f>
        <v>-3.8166658722360578E-13</v>
      </c>
      <c r="M1181" s="55">
        <f>AA*(1-1/4*EE-3/64*EE^2-5/256*EE^3)*J1181-AA*(3/8*EE+3/32*EE^2+45/1024*EE^3)*SIN(2*J1181)+AA*(15/256*EE^2+45/1024*EE^3)*SIN(4*J1181)</f>
        <v>0</v>
      </c>
      <c r="N1181" s="55">
        <f>IF(OR(F1181&lt;0,G1181&lt;0),60*F1181-ABS(G1181),60*F1181+ABS(G1181))</f>
        <v>0</v>
      </c>
      <c r="O1181" s="55"/>
      <c r="P1181" s="55"/>
      <c r="Q1181" s="55"/>
      <c r="R1181" s="55"/>
      <c r="S1181" s="55"/>
      <c r="T1181" s="55"/>
      <c r="U1181" s="56"/>
      <c r="V1181" s="57"/>
      <c r="W1181" s="57">
        <f>W1179+V1180</f>
        <v>0</v>
      </c>
      <c r="X1181" s="58"/>
      <c r="Y1181" s="57"/>
      <c r="Z1181" s="57">
        <f>Z1179+Y1180</f>
        <v>0</v>
      </c>
      <c r="AA1181" s="59"/>
      <c r="AB1181" s="60">
        <f>IF(AA1180=AA1178,AB1179+Y1180,Y1180)</f>
        <v>0</v>
      </c>
      <c r="AC1181" s="57" t="str">
        <f>IF(AA1180=AA1182,"",AB1181)</f>
        <v/>
      </c>
    </row>
    <row r="1182" spans="1:29" ht="12.95" customHeight="1">
      <c r="A1182" s="65"/>
      <c r="B1182" s="52"/>
      <c r="C1182" s="53"/>
      <c r="D1182" s="81"/>
      <c r="E1182" s="54"/>
      <c r="F1182" s="53"/>
      <c r="G1182" s="81"/>
      <c r="H1182" s="54"/>
      <c r="I1182" s="55"/>
      <c r="J1182" s="55"/>
      <c r="K1182" s="55"/>
      <c r="L1182" s="55"/>
      <c r="M1182" s="55"/>
      <c r="N1182" s="55"/>
      <c r="O1182" s="55">
        <f>I1183-I1181</f>
        <v>0</v>
      </c>
      <c r="P1182" s="55">
        <f>L1183-L1181</f>
        <v>0</v>
      </c>
      <c r="Q1182" s="55">
        <f>M1183-M1181</f>
        <v>0</v>
      </c>
      <c r="R1182" s="55">
        <f>IF(ABS(N1183-N1181)&gt;180*60,ABS(N1183-N1181)-360*60,N1183-N1181)</f>
        <v>0</v>
      </c>
      <c r="S1182" s="55">
        <f>IF(P1182=0,PI()/2,ATAN(R1182/P1182))</f>
        <v>1.5707963267948966</v>
      </c>
      <c r="T1182" s="55">
        <f>IF(O1182=0,ABS(R1182*COS((J1181+J1183)/2)),ABS(Q1182/COS(S1182)))</f>
        <v>0</v>
      </c>
      <c r="U1182" s="66">
        <f>IF(O1182+0.0000001&lt;0,S1182*180/PI()+180,(IF(R1182+0.0000001&lt;0,S1182*180/PI()+360,S1182*180/PI())))</f>
        <v>90</v>
      </c>
      <c r="V1182" s="57">
        <f>T1182*1.85532</f>
        <v>0</v>
      </c>
      <c r="W1182" s="57"/>
      <c r="X1182" s="67"/>
      <c r="Y1182" s="57">
        <f>V1182*(1+X1182/100)</f>
        <v>0</v>
      </c>
      <c r="Z1182" s="57"/>
      <c r="AA1182" s="56" t="s">
        <v>54</v>
      </c>
      <c r="AB1182" s="60"/>
      <c r="AC1182" s="57"/>
    </row>
    <row r="1183" spans="1:29" ht="12.95" customHeight="1">
      <c r="A1183" s="51">
        <f t="shared" si="15"/>
        <v>589</v>
      </c>
      <c r="B1183" s="52" t="s">
        <v>55</v>
      </c>
      <c r="C1183" s="53"/>
      <c r="D1183" s="81"/>
      <c r="E1183" s="54"/>
      <c r="F1183" s="53"/>
      <c r="G1183" s="81"/>
      <c r="H1183" s="54"/>
      <c r="I1183" s="55">
        <f>IF(OR(C1183&lt;0,D1183&lt;0),C1183-ABS(D1183)/60,C1183+ABS(D1183)/60)</f>
        <v>0</v>
      </c>
      <c r="J1183" s="55">
        <f>I1183*PI()/180</f>
        <v>0</v>
      </c>
      <c r="K1183" s="55">
        <f>SIN(J1183)</f>
        <v>0</v>
      </c>
      <c r="L1183" s="55">
        <f>3437.747*(LN(TAN(PI()/4+J1183/2))-EE*K1183-(EE^2)*(K1183^3)/3)</f>
        <v>-3.8166658722360578E-13</v>
      </c>
      <c r="M1183" s="55">
        <f>AA*(1-1/4*EE-3/64*EE^2-5/256*EE^3)*J1183-AA*(3/8*EE+3/32*EE^2+45/1024*EE^3)*SIN(2*J1183)+AA*(15/256*EE^2+45/1024*EE^3)*SIN(4*J1183)</f>
        <v>0</v>
      </c>
      <c r="N1183" s="55">
        <f>IF(OR(F1183&lt;0,G1183&lt;0),60*F1183-ABS(G1183),60*F1183+ABS(G1183))</f>
        <v>0</v>
      </c>
      <c r="O1183" s="55"/>
      <c r="P1183" s="55"/>
      <c r="Q1183" s="55"/>
      <c r="R1183" s="55"/>
      <c r="S1183" s="55"/>
      <c r="T1183" s="55"/>
      <c r="U1183" s="56"/>
      <c r="V1183" s="57"/>
      <c r="W1183" s="57">
        <f>W1181+V1182</f>
        <v>0</v>
      </c>
      <c r="X1183" s="58"/>
      <c r="Y1183" s="57"/>
      <c r="Z1183" s="57">
        <f>Z1181+Y1182</f>
        <v>0</v>
      </c>
      <c r="AA1183" s="59"/>
      <c r="AB1183" s="60">
        <f>IF(AA1182=AA1180,AB1181+Y1182,Y1182)</f>
        <v>0</v>
      </c>
      <c r="AC1183" s="57" t="str">
        <f>IF(AA1182=AA1184,"",AB1183)</f>
        <v/>
      </c>
    </row>
    <row r="1184" spans="1:29" ht="12.95" customHeight="1">
      <c r="A1184" s="65"/>
      <c r="B1184" s="52"/>
      <c r="C1184" s="53"/>
      <c r="D1184" s="81"/>
      <c r="E1184" s="54"/>
      <c r="F1184" s="53"/>
      <c r="G1184" s="81"/>
      <c r="H1184" s="54"/>
      <c r="I1184" s="55"/>
      <c r="J1184" s="55"/>
      <c r="K1184" s="55"/>
      <c r="L1184" s="55"/>
      <c r="M1184" s="55"/>
      <c r="N1184" s="55"/>
      <c r="O1184" s="55">
        <f>I1185-I1183</f>
        <v>0</v>
      </c>
      <c r="P1184" s="55">
        <f>L1185-L1183</f>
        <v>0</v>
      </c>
      <c r="Q1184" s="55">
        <f>M1185-M1183</f>
        <v>0</v>
      </c>
      <c r="R1184" s="55">
        <f>IF(ABS(N1185-N1183)&gt;180*60,ABS(N1185-N1183)-360*60,N1185-N1183)</f>
        <v>0</v>
      </c>
      <c r="S1184" s="55">
        <f>IF(P1184=0,PI()/2,ATAN(R1184/P1184))</f>
        <v>1.5707963267948966</v>
      </c>
      <c r="T1184" s="55">
        <f>IF(O1184=0,ABS(R1184*COS((J1183+J1185)/2)),ABS(Q1184/COS(S1184)))</f>
        <v>0</v>
      </c>
      <c r="U1184" s="66">
        <f>IF(O1184+0.0000001&lt;0,S1184*180/PI()+180,(IF(R1184+0.0000001&lt;0,S1184*180/PI()+360,S1184*180/PI())))</f>
        <v>90</v>
      </c>
      <c r="V1184" s="57">
        <f>T1184*1.85532</f>
        <v>0</v>
      </c>
      <c r="W1184" s="57"/>
      <c r="X1184" s="67"/>
      <c r="Y1184" s="57">
        <f>V1184*(1+X1184/100)</f>
        <v>0</v>
      </c>
      <c r="Z1184" s="57"/>
      <c r="AA1184" s="56" t="s">
        <v>54</v>
      </c>
      <c r="AB1184" s="60"/>
      <c r="AC1184" s="57"/>
    </row>
    <row r="1185" spans="1:29" ht="12.95" customHeight="1">
      <c r="A1185" s="51">
        <f t="shared" ref="A1185:A1247" si="16">A1183+1</f>
        <v>590</v>
      </c>
      <c r="B1185" s="52" t="s">
        <v>55</v>
      </c>
      <c r="C1185" s="53"/>
      <c r="D1185" s="81"/>
      <c r="E1185" s="54"/>
      <c r="F1185" s="53"/>
      <c r="G1185" s="81"/>
      <c r="H1185" s="54"/>
      <c r="I1185" s="55">
        <f>IF(OR(C1185&lt;0,D1185&lt;0),C1185-ABS(D1185)/60,C1185+ABS(D1185)/60)</f>
        <v>0</v>
      </c>
      <c r="J1185" s="55">
        <f>I1185*PI()/180</f>
        <v>0</v>
      </c>
      <c r="K1185" s="55">
        <f>SIN(J1185)</f>
        <v>0</v>
      </c>
      <c r="L1185" s="55">
        <f>3437.747*(LN(TAN(PI()/4+J1185/2))-EE*K1185-(EE^2)*(K1185^3)/3)</f>
        <v>-3.8166658722360578E-13</v>
      </c>
      <c r="M1185" s="55">
        <f>AA*(1-1/4*EE-3/64*EE^2-5/256*EE^3)*J1185-AA*(3/8*EE+3/32*EE^2+45/1024*EE^3)*SIN(2*J1185)+AA*(15/256*EE^2+45/1024*EE^3)*SIN(4*J1185)</f>
        <v>0</v>
      </c>
      <c r="N1185" s="55">
        <f>IF(OR(F1185&lt;0,G1185&lt;0),60*F1185-ABS(G1185),60*F1185+ABS(G1185))</f>
        <v>0</v>
      </c>
      <c r="O1185" s="55"/>
      <c r="P1185" s="55"/>
      <c r="Q1185" s="55"/>
      <c r="R1185" s="55"/>
      <c r="S1185" s="55"/>
      <c r="T1185" s="55"/>
      <c r="U1185" s="56"/>
      <c r="V1185" s="57"/>
      <c r="W1185" s="57">
        <f>W1183+V1184</f>
        <v>0</v>
      </c>
      <c r="X1185" s="58"/>
      <c r="Y1185" s="57"/>
      <c r="Z1185" s="57">
        <f>Z1183+Y1184</f>
        <v>0</v>
      </c>
      <c r="AA1185" s="59"/>
      <c r="AB1185" s="60">
        <f>IF(AA1184=AA1182,AB1183+Y1184,Y1184)</f>
        <v>0</v>
      </c>
      <c r="AC1185" s="57" t="str">
        <f>IF(AA1184=AA1186,"",AB1185)</f>
        <v/>
      </c>
    </row>
    <row r="1186" spans="1:29" ht="12.95" customHeight="1">
      <c r="A1186" s="65"/>
      <c r="B1186" s="52"/>
      <c r="C1186" s="53"/>
      <c r="D1186" s="81"/>
      <c r="E1186" s="54"/>
      <c r="F1186" s="53"/>
      <c r="G1186" s="81"/>
      <c r="H1186" s="54"/>
      <c r="I1186" s="55"/>
      <c r="J1186" s="55"/>
      <c r="K1186" s="55"/>
      <c r="L1186" s="55"/>
      <c r="M1186" s="55"/>
      <c r="N1186" s="55"/>
      <c r="O1186" s="55">
        <f>I1187-I1185</f>
        <v>0</v>
      </c>
      <c r="P1186" s="55">
        <f>L1187-L1185</f>
        <v>0</v>
      </c>
      <c r="Q1186" s="55">
        <f>M1187-M1185</f>
        <v>0</v>
      </c>
      <c r="R1186" s="55">
        <f>IF(ABS(N1187-N1185)&gt;180*60,ABS(N1187-N1185)-360*60,N1187-N1185)</f>
        <v>0</v>
      </c>
      <c r="S1186" s="55">
        <f>IF(P1186=0,PI()/2,ATAN(R1186/P1186))</f>
        <v>1.5707963267948966</v>
      </c>
      <c r="T1186" s="55">
        <f>IF(O1186=0,ABS(R1186*COS((J1185+J1187)/2)),ABS(Q1186/COS(S1186)))</f>
        <v>0</v>
      </c>
      <c r="U1186" s="66">
        <f>IF(O1186+0.0000001&lt;0,S1186*180/PI()+180,(IF(R1186+0.0000001&lt;0,S1186*180/PI()+360,S1186*180/PI())))</f>
        <v>90</v>
      </c>
      <c r="V1186" s="57">
        <f>T1186*1.85532</f>
        <v>0</v>
      </c>
      <c r="W1186" s="57"/>
      <c r="X1186" s="67"/>
      <c r="Y1186" s="57">
        <f>V1186*(1+X1186/100)</f>
        <v>0</v>
      </c>
      <c r="Z1186" s="57"/>
      <c r="AA1186" s="56" t="s">
        <v>54</v>
      </c>
      <c r="AB1186" s="60"/>
      <c r="AC1186" s="57"/>
    </row>
    <row r="1187" spans="1:29" ht="12.95" customHeight="1">
      <c r="A1187" s="51">
        <f t="shared" si="16"/>
        <v>591</v>
      </c>
      <c r="B1187" s="52" t="s">
        <v>55</v>
      </c>
      <c r="C1187" s="53"/>
      <c r="D1187" s="81"/>
      <c r="E1187" s="54"/>
      <c r="F1187" s="53"/>
      <c r="G1187" s="81"/>
      <c r="H1187" s="54"/>
      <c r="I1187" s="55">
        <f>IF(OR(C1187&lt;0,D1187&lt;0),C1187-ABS(D1187)/60,C1187+ABS(D1187)/60)</f>
        <v>0</v>
      </c>
      <c r="J1187" s="55">
        <f>I1187*PI()/180</f>
        <v>0</v>
      </c>
      <c r="K1187" s="55">
        <f>SIN(J1187)</f>
        <v>0</v>
      </c>
      <c r="L1187" s="55">
        <f>3437.747*(LN(TAN(PI()/4+J1187/2))-EE*K1187-(EE^2)*(K1187^3)/3)</f>
        <v>-3.8166658722360578E-13</v>
      </c>
      <c r="M1187" s="55">
        <f>AA*(1-1/4*EE-3/64*EE^2-5/256*EE^3)*J1187-AA*(3/8*EE+3/32*EE^2+45/1024*EE^3)*SIN(2*J1187)+AA*(15/256*EE^2+45/1024*EE^3)*SIN(4*J1187)</f>
        <v>0</v>
      </c>
      <c r="N1187" s="55">
        <f>IF(OR(F1187&lt;0,G1187&lt;0),60*F1187-ABS(G1187),60*F1187+ABS(G1187))</f>
        <v>0</v>
      </c>
      <c r="O1187" s="55"/>
      <c r="P1187" s="55"/>
      <c r="Q1187" s="55"/>
      <c r="R1187" s="55"/>
      <c r="S1187" s="55"/>
      <c r="T1187" s="55"/>
      <c r="U1187" s="56"/>
      <c r="V1187" s="57"/>
      <c r="W1187" s="57">
        <f>W1185+V1186</f>
        <v>0</v>
      </c>
      <c r="X1187" s="58"/>
      <c r="Y1187" s="57"/>
      <c r="Z1187" s="57">
        <f>Z1185+Y1186</f>
        <v>0</v>
      </c>
      <c r="AA1187" s="59"/>
      <c r="AB1187" s="60">
        <f>IF(AA1186=AA1184,AB1185+Y1186,Y1186)</f>
        <v>0</v>
      </c>
      <c r="AC1187" s="57" t="str">
        <f>IF(AA1186=AA1188,"",AB1187)</f>
        <v/>
      </c>
    </row>
    <row r="1188" spans="1:29" ht="12.95" customHeight="1">
      <c r="A1188" s="65"/>
      <c r="B1188" s="52"/>
      <c r="C1188" s="53"/>
      <c r="D1188" s="81"/>
      <c r="E1188" s="54"/>
      <c r="F1188" s="53"/>
      <c r="G1188" s="81"/>
      <c r="H1188" s="54"/>
      <c r="I1188" s="55"/>
      <c r="J1188" s="55"/>
      <c r="K1188" s="55"/>
      <c r="L1188" s="55"/>
      <c r="M1188" s="55"/>
      <c r="N1188" s="55"/>
      <c r="O1188" s="55">
        <f>I1189-I1187</f>
        <v>0</v>
      </c>
      <c r="P1188" s="55">
        <f>L1189-L1187</f>
        <v>0</v>
      </c>
      <c r="Q1188" s="55">
        <f>M1189-M1187</f>
        <v>0</v>
      </c>
      <c r="R1188" s="55">
        <f>IF(ABS(N1189-N1187)&gt;180*60,ABS(N1189-N1187)-360*60,N1189-N1187)</f>
        <v>0</v>
      </c>
      <c r="S1188" s="55">
        <f>IF(P1188=0,PI()/2,ATAN(R1188/P1188))</f>
        <v>1.5707963267948966</v>
      </c>
      <c r="T1188" s="55">
        <f>IF(O1188=0,ABS(R1188*COS((J1187+J1189)/2)),ABS(Q1188/COS(S1188)))</f>
        <v>0</v>
      </c>
      <c r="U1188" s="66">
        <f>IF(O1188+0.0000001&lt;0,S1188*180/PI()+180,(IF(R1188+0.0000001&lt;0,S1188*180/PI()+360,S1188*180/PI())))</f>
        <v>90</v>
      </c>
      <c r="V1188" s="57">
        <f>T1188*1.85532</f>
        <v>0</v>
      </c>
      <c r="W1188" s="57"/>
      <c r="X1188" s="67"/>
      <c r="Y1188" s="57">
        <f>V1188*(1+X1188/100)</f>
        <v>0</v>
      </c>
      <c r="Z1188" s="57"/>
      <c r="AA1188" s="56" t="s">
        <v>54</v>
      </c>
      <c r="AB1188" s="60"/>
      <c r="AC1188" s="57"/>
    </row>
    <row r="1189" spans="1:29" ht="12.95" customHeight="1">
      <c r="A1189" s="51">
        <f t="shared" si="16"/>
        <v>592</v>
      </c>
      <c r="B1189" s="52" t="s">
        <v>55</v>
      </c>
      <c r="C1189" s="53"/>
      <c r="D1189" s="81"/>
      <c r="E1189" s="54"/>
      <c r="F1189" s="53"/>
      <c r="G1189" s="81"/>
      <c r="H1189" s="54"/>
      <c r="I1189" s="55">
        <f>IF(OR(C1189&lt;0,D1189&lt;0),C1189-ABS(D1189)/60,C1189+ABS(D1189)/60)</f>
        <v>0</v>
      </c>
      <c r="J1189" s="55">
        <f>I1189*PI()/180</f>
        <v>0</v>
      </c>
      <c r="K1189" s="55">
        <f>SIN(J1189)</f>
        <v>0</v>
      </c>
      <c r="L1189" s="55">
        <f>3437.747*(LN(TAN(PI()/4+J1189/2))-EE*K1189-(EE^2)*(K1189^3)/3)</f>
        <v>-3.8166658722360578E-13</v>
      </c>
      <c r="M1189" s="55">
        <f>AA*(1-1/4*EE-3/64*EE^2-5/256*EE^3)*J1189-AA*(3/8*EE+3/32*EE^2+45/1024*EE^3)*SIN(2*J1189)+AA*(15/256*EE^2+45/1024*EE^3)*SIN(4*J1189)</f>
        <v>0</v>
      </c>
      <c r="N1189" s="55">
        <f>IF(OR(F1189&lt;0,G1189&lt;0),60*F1189-ABS(G1189),60*F1189+ABS(G1189))</f>
        <v>0</v>
      </c>
      <c r="O1189" s="55"/>
      <c r="P1189" s="55"/>
      <c r="Q1189" s="55"/>
      <c r="R1189" s="55"/>
      <c r="S1189" s="55"/>
      <c r="T1189" s="55"/>
      <c r="U1189" s="56"/>
      <c r="V1189" s="57"/>
      <c r="W1189" s="57">
        <f>W1187+V1188</f>
        <v>0</v>
      </c>
      <c r="X1189" s="58"/>
      <c r="Y1189" s="57"/>
      <c r="Z1189" s="57">
        <f>Z1187+Y1188</f>
        <v>0</v>
      </c>
      <c r="AA1189" s="59"/>
      <c r="AB1189" s="60">
        <f>IF(AA1188=AA1186,AB1187+Y1188,Y1188)</f>
        <v>0</v>
      </c>
      <c r="AC1189" s="57" t="str">
        <f>IF(AA1188=AA1190,"",AB1189)</f>
        <v/>
      </c>
    </row>
    <row r="1190" spans="1:29" ht="12.95" customHeight="1">
      <c r="A1190" s="65"/>
      <c r="B1190" s="52"/>
      <c r="C1190" s="53"/>
      <c r="D1190" s="81"/>
      <c r="E1190" s="54"/>
      <c r="F1190" s="53"/>
      <c r="G1190" s="81"/>
      <c r="H1190" s="54"/>
      <c r="I1190" s="55"/>
      <c r="J1190" s="55"/>
      <c r="K1190" s="55"/>
      <c r="L1190" s="55"/>
      <c r="M1190" s="55"/>
      <c r="N1190" s="55"/>
      <c r="O1190" s="55">
        <f>I1191-I1189</f>
        <v>0</v>
      </c>
      <c r="P1190" s="55">
        <f>L1191-L1189</f>
        <v>0</v>
      </c>
      <c r="Q1190" s="55">
        <f>M1191-M1189</f>
        <v>0</v>
      </c>
      <c r="R1190" s="55">
        <f>IF(ABS(N1191-N1189)&gt;180*60,ABS(N1191-N1189)-360*60,N1191-N1189)</f>
        <v>0</v>
      </c>
      <c r="S1190" s="55">
        <f>IF(P1190=0,PI()/2,ATAN(R1190/P1190))</f>
        <v>1.5707963267948966</v>
      </c>
      <c r="T1190" s="55">
        <f>IF(O1190=0,ABS(R1190*COS((J1189+J1191)/2)),ABS(Q1190/COS(S1190)))</f>
        <v>0</v>
      </c>
      <c r="U1190" s="66">
        <f>IF(O1190+0.0000001&lt;0,S1190*180/PI()+180,(IF(R1190+0.0000001&lt;0,S1190*180/PI()+360,S1190*180/PI())))</f>
        <v>90</v>
      </c>
      <c r="V1190" s="57">
        <f>T1190*1.85532</f>
        <v>0</v>
      </c>
      <c r="W1190" s="57"/>
      <c r="X1190" s="67"/>
      <c r="Y1190" s="57">
        <f>V1190*(1+X1190/100)</f>
        <v>0</v>
      </c>
      <c r="Z1190" s="57"/>
      <c r="AA1190" s="56" t="s">
        <v>54</v>
      </c>
      <c r="AB1190" s="60"/>
      <c r="AC1190" s="57"/>
    </row>
    <row r="1191" spans="1:29" ht="12.95" customHeight="1">
      <c r="A1191" s="51">
        <f t="shared" si="16"/>
        <v>593</v>
      </c>
      <c r="B1191" s="52" t="s">
        <v>55</v>
      </c>
      <c r="C1191" s="53"/>
      <c r="D1191" s="81"/>
      <c r="E1191" s="54"/>
      <c r="F1191" s="53"/>
      <c r="G1191" s="81"/>
      <c r="H1191" s="54"/>
      <c r="I1191" s="55">
        <f>IF(OR(C1191&lt;0,D1191&lt;0),C1191-ABS(D1191)/60,C1191+ABS(D1191)/60)</f>
        <v>0</v>
      </c>
      <c r="J1191" s="55">
        <f>I1191*PI()/180</f>
        <v>0</v>
      </c>
      <c r="K1191" s="55">
        <f>SIN(J1191)</f>
        <v>0</v>
      </c>
      <c r="L1191" s="55">
        <f>3437.747*(LN(TAN(PI()/4+J1191/2))-EE*K1191-(EE^2)*(K1191^3)/3)</f>
        <v>-3.8166658722360578E-13</v>
      </c>
      <c r="M1191" s="55">
        <f>AA*(1-1/4*EE-3/64*EE^2-5/256*EE^3)*J1191-AA*(3/8*EE+3/32*EE^2+45/1024*EE^3)*SIN(2*J1191)+AA*(15/256*EE^2+45/1024*EE^3)*SIN(4*J1191)</f>
        <v>0</v>
      </c>
      <c r="N1191" s="55">
        <f>IF(OR(F1191&lt;0,G1191&lt;0),60*F1191-ABS(G1191),60*F1191+ABS(G1191))</f>
        <v>0</v>
      </c>
      <c r="O1191" s="55"/>
      <c r="P1191" s="55"/>
      <c r="Q1191" s="55"/>
      <c r="R1191" s="55"/>
      <c r="S1191" s="55"/>
      <c r="T1191" s="55"/>
      <c r="U1191" s="56"/>
      <c r="V1191" s="57"/>
      <c r="W1191" s="57">
        <f>W1189+V1190</f>
        <v>0</v>
      </c>
      <c r="X1191" s="58"/>
      <c r="Y1191" s="57"/>
      <c r="Z1191" s="57">
        <f>Z1189+Y1190</f>
        <v>0</v>
      </c>
      <c r="AA1191" s="59"/>
      <c r="AB1191" s="60">
        <f>IF(AA1190=AA1188,AB1189+Y1190,Y1190)</f>
        <v>0</v>
      </c>
      <c r="AC1191" s="57" t="str">
        <f>IF(AA1190=AA1192,"",AB1191)</f>
        <v/>
      </c>
    </row>
    <row r="1192" spans="1:29" ht="12.95" customHeight="1">
      <c r="A1192" s="65"/>
      <c r="B1192" s="52"/>
      <c r="C1192" s="53"/>
      <c r="D1192" s="81"/>
      <c r="E1192" s="54"/>
      <c r="F1192" s="53"/>
      <c r="G1192" s="81"/>
      <c r="H1192" s="54"/>
      <c r="I1192" s="55"/>
      <c r="J1192" s="55"/>
      <c r="K1192" s="55"/>
      <c r="L1192" s="55"/>
      <c r="M1192" s="55"/>
      <c r="N1192" s="55"/>
      <c r="O1192" s="55">
        <f>I1193-I1191</f>
        <v>0</v>
      </c>
      <c r="P1192" s="55">
        <f>L1193-L1191</f>
        <v>0</v>
      </c>
      <c r="Q1192" s="55">
        <f>M1193-M1191</f>
        <v>0</v>
      </c>
      <c r="R1192" s="55">
        <f>IF(ABS(N1193-N1191)&gt;180*60,ABS(N1193-N1191)-360*60,N1193-N1191)</f>
        <v>0</v>
      </c>
      <c r="S1192" s="55">
        <f>IF(P1192=0,PI()/2,ATAN(R1192/P1192))</f>
        <v>1.5707963267948966</v>
      </c>
      <c r="T1192" s="55">
        <f>IF(O1192=0,ABS(R1192*COS((J1191+J1193)/2)),ABS(Q1192/COS(S1192)))</f>
        <v>0</v>
      </c>
      <c r="U1192" s="66">
        <f>IF(O1192+0.0000001&lt;0,S1192*180/PI()+180,(IF(R1192+0.0000001&lt;0,S1192*180/PI()+360,S1192*180/PI())))</f>
        <v>90</v>
      </c>
      <c r="V1192" s="57">
        <f>T1192*1.85532</f>
        <v>0</v>
      </c>
      <c r="W1192" s="57"/>
      <c r="X1192" s="67"/>
      <c r="Y1192" s="57">
        <f>V1192*(1+X1192/100)</f>
        <v>0</v>
      </c>
      <c r="Z1192" s="57"/>
      <c r="AA1192" s="56" t="s">
        <v>54</v>
      </c>
      <c r="AB1192" s="60"/>
      <c r="AC1192" s="57"/>
    </row>
    <row r="1193" spans="1:29" ht="12.95" customHeight="1">
      <c r="A1193" s="51">
        <f t="shared" si="16"/>
        <v>594</v>
      </c>
      <c r="B1193" s="52" t="s">
        <v>55</v>
      </c>
      <c r="C1193" s="53"/>
      <c r="D1193" s="81"/>
      <c r="E1193" s="54"/>
      <c r="F1193" s="53"/>
      <c r="G1193" s="81"/>
      <c r="H1193" s="54"/>
      <c r="I1193" s="55">
        <f>IF(OR(C1193&lt;0,D1193&lt;0),C1193-ABS(D1193)/60,C1193+ABS(D1193)/60)</f>
        <v>0</v>
      </c>
      <c r="J1193" s="55">
        <f>I1193*PI()/180</f>
        <v>0</v>
      </c>
      <c r="K1193" s="55">
        <f>SIN(J1193)</f>
        <v>0</v>
      </c>
      <c r="L1193" s="55">
        <f>3437.747*(LN(TAN(PI()/4+J1193/2))-EE*K1193-(EE^2)*(K1193^3)/3)</f>
        <v>-3.8166658722360578E-13</v>
      </c>
      <c r="M1193" s="55">
        <f>AA*(1-1/4*EE-3/64*EE^2-5/256*EE^3)*J1193-AA*(3/8*EE+3/32*EE^2+45/1024*EE^3)*SIN(2*J1193)+AA*(15/256*EE^2+45/1024*EE^3)*SIN(4*J1193)</f>
        <v>0</v>
      </c>
      <c r="N1193" s="55">
        <f>IF(OR(F1193&lt;0,G1193&lt;0),60*F1193-ABS(G1193),60*F1193+ABS(G1193))</f>
        <v>0</v>
      </c>
      <c r="O1193" s="55"/>
      <c r="P1193" s="55"/>
      <c r="Q1193" s="55"/>
      <c r="R1193" s="55"/>
      <c r="S1193" s="55"/>
      <c r="T1193" s="55"/>
      <c r="U1193" s="56"/>
      <c r="V1193" s="57"/>
      <c r="W1193" s="57">
        <f>W1191+V1192</f>
        <v>0</v>
      </c>
      <c r="X1193" s="58"/>
      <c r="Y1193" s="57"/>
      <c r="Z1193" s="57">
        <f>Z1191+Y1192</f>
        <v>0</v>
      </c>
      <c r="AA1193" s="59"/>
      <c r="AB1193" s="60">
        <f>IF(AA1192=AA1190,AB1191+Y1192,Y1192)</f>
        <v>0</v>
      </c>
      <c r="AC1193" s="57" t="str">
        <f>IF(AA1192=AA1194,"",AB1193)</f>
        <v/>
      </c>
    </row>
    <row r="1194" spans="1:29" ht="12.95" customHeight="1">
      <c r="A1194" s="65"/>
      <c r="B1194" s="52"/>
      <c r="C1194" s="53"/>
      <c r="D1194" s="81"/>
      <c r="E1194" s="54"/>
      <c r="F1194" s="53"/>
      <c r="G1194" s="81"/>
      <c r="H1194" s="54"/>
      <c r="I1194" s="55"/>
      <c r="J1194" s="55"/>
      <c r="K1194" s="55"/>
      <c r="L1194" s="55"/>
      <c r="M1194" s="55"/>
      <c r="N1194" s="55"/>
      <c r="O1194" s="55">
        <f>I1195-I1193</f>
        <v>0</v>
      </c>
      <c r="P1194" s="55">
        <f>L1195-L1193</f>
        <v>0</v>
      </c>
      <c r="Q1194" s="55">
        <f>M1195-M1193</f>
        <v>0</v>
      </c>
      <c r="R1194" s="55">
        <f>IF(ABS(N1195-N1193)&gt;180*60,ABS(N1195-N1193)-360*60,N1195-N1193)</f>
        <v>0</v>
      </c>
      <c r="S1194" s="55">
        <f>IF(P1194=0,PI()/2,ATAN(R1194/P1194))</f>
        <v>1.5707963267948966</v>
      </c>
      <c r="T1194" s="55">
        <f>IF(O1194=0,ABS(R1194*COS((J1193+J1195)/2)),ABS(Q1194/COS(S1194)))</f>
        <v>0</v>
      </c>
      <c r="U1194" s="66">
        <f>IF(O1194+0.0000001&lt;0,S1194*180/PI()+180,(IF(R1194+0.0000001&lt;0,S1194*180/PI()+360,S1194*180/PI())))</f>
        <v>90</v>
      </c>
      <c r="V1194" s="57">
        <f>T1194*1.85532</f>
        <v>0</v>
      </c>
      <c r="W1194" s="57"/>
      <c r="X1194" s="67"/>
      <c r="Y1194" s="57">
        <f>V1194*(1+X1194/100)</f>
        <v>0</v>
      </c>
      <c r="Z1194" s="57"/>
      <c r="AA1194" s="56" t="s">
        <v>54</v>
      </c>
      <c r="AB1194" s="60"/>
      <c r="AC1194" s="57"/>
    </row>
    <row r="1195" spans="1:29" ht="12.95" customHeight="1">
      <c r="A1195" s="51">
        <f t="shared" si="16"/>
        <v>595</v>
      </c>
      <c r="B1195" s="52" t="s">
        <v>55</v>
      </c>
      <c r="C1195" s="53"/>
      <c r="D1195" s="81"/>
      <c r="E1195" s="54"/>
      <c r="F1195" s="53"/>
      <c r="G1195" s="81"/>
      <c r="H1195" s="54"/>
      <c r="I1195" s="55">
        <f>IF(OR(C1195&lt;0,D1195&lt;0),C1195-ABS(D1195)/60,C1195+ABS(D1195)/60)</f>
        <v>0</v>
      </c>
      <c r="J1195" s="55">
        <f>I1195*PI()/180</f>
        <v>0</v>
      </c>
      <c r="K1195" s="55">
        <f>SIN(J1195)</f>
        <v>0</v>
      </c>
      <c r="L1195" s="55">
        <f>3437.747*(LN(TAN(PI()/4+J1195/2))-EE*K1195-(EE^2)*(K1195^3)/3)</f>
        <v>-3.8166658722360578E-13</v>
      </c>
      <c r="M1195" s="55">
        <f>AA*(1-1/4*EE-3/64*EE^2-5/256*EE^3)*J1195-AA*(3/8*EE+3/32*EE^2+45/1024*EE^3)*SIN(2*J1195)+AA*(15/256*EE^2+45/1024*EE^3)*SIN(4*J1195)</f>
        <v>0</v>
      </c>
      <c r="N1195" s="55">
        <f>IF(OR(F1195&lt;0,G1195&lt;0),60*F1195-ABS(G1195),60*F1195+ABS(G1195))</f>
        <v>0</v>
      </c>
      <c r="O1195" s="55"/>
      <c r="P1195" s="55"/>
      <c r="Q1195" s="55"/>
      <c r="R1195" s="55"/>
      <c r="S1195" s="55"/>
      <c r="T1195" s="55"/>
      <c r="U1195" s="56"/>
      <c r="V1195" s="57"/>
      <c r="W1195" s="57">
        <f>W1193+V1194</f>
        <v>0</v>
      </c>
      <c r="X1195" s="58"/>
      <c r="Y1195" s="57"/>
      <c r="Z1195" s="57">
        <f>Z1193+Y1194</f>
        <v>0</v>
      </c>
      <c r="AA1195" s="59"/>
      <c r="AB1195" s="60">
        <f>IF(AA1194=AA1192,AB1193+Y1194,Y1194)</f>
        <v>0</v>
      </c>
      <c r="AC1195" s="57" t="str">
        <f>IF(AA1194=AA1196,"",AB1195)</f>
        <v/>
      </c>
    </row>
    <row r="1196" spans="1:29" ht="12.95" customHeight="1">
      <c r="A1196" s="65"/>
      <c r="B1196" s="52"/>
      <c r="C1196" s="53"/>
      <c r="D1196" s="81"/>
      <c r="E1196" s="54"/>
      <c r="F1196" s="53"/>
      <c r="G1196" s="81"/>
      <c r="H1196" s="54"/>
      <c r="I1196" s="55"/>
      <c r="J1196" s="55"/>
      <c r="K1196" s="55"/>
      <c r="L1196" s="55"/>
      <c r="M1196" s="55"/>
      <c r="N1196" s="55"/>
      <c r="O1196" s="55">
        <f>I1197-I1195</f>
        <v>0</v>
      </c>
      <c r="P1196" s="55">
        <f>L1197-L1195</f>
        <v>0</v>
      </c>
      <c r="Q1196" s="55">
        <f>M1197-M1195</f>
        <v>0</v>
      </c>
      <c r="R1196" s="55">
        <f>IF(ABS(N1197-N1195)&gt;180*60,ABS(N1197-N1195)-360*60,N1197-N1195)</f>
        <v>0</v>
      </c>
      <c r="S1196" s="55">
        <f>IF(P1196=0,PI()/2,ATAN(R1196/P1196))</f>
        <v>1.5707963267948966</v>
      </c>
      <c r="T1196" s="55">
        <f>IF(O1196=0,ABS(R1196*COS((J1195+J1197)/2)),ABS(Q1196/COS(S1196)))</f>
        <v>0</v>
      </c>
      <c r="U1196" s="66">
        <f>IF(O1196+0.0000001&lt;0,S1196*180/PI()+180,(IF(R1196+0.0000001&lt;0,S1196*180/PI()+360,S1196*180/PI())))</f>
        <v>90</v>
      </c>
      <c r="V1196" s="57">
        <f>T1196*1.85532</f>
        <v>0</v>
      </c>
      <c r="W1196" s="57"/>
      <c r="X1196" s="67"/>
      <c r="Y1196" s="57">
        <f>V1196*(1+X1196/100)</f>
        <v>0</v>
      </c>
      <c r="Z1196" s="57"/>
      <c r="AA1196" s="56" t="s">
        <v>54</v>
      </c>
      <c r="AB1196" s="60"/>
      <c r="AC1196" s="57"/>
    </row>
    <row r="1197" spans="1:29" ht="12.95" customHeight="1">
      <c r="A1197" s="51">
        <f t="shared" si="16"/>
        <v>596</v>
      </c>
      <c r="B1197" s="52" t="s">
        <v>55</v>
      </c>
      <c r="C1197" s="53"/>
      <c r="D1197" s="81"/>
      <c r="E1197" s="54"/>
      <c r="F1197" s="53"/>
      <c r="G1197" s="81"/>
      <c r="H1197" s="54"/>
      <c r="I1197" s="55">
        <f>IF(OR(C1197&lt;0,D1197&lt;0),C1197-ABS(D1197)/60,C1197+ABS(D1197)/60)</f>
        <v>0</v>
      </c>
      <c r="J1197" s="55">
        <f>I1197*PI()/180</f>
        <v>0</v>
      </c>
      <c r="K1197" s="55">
        <f>SIN(J1197)</f>
        <v>0</v>
      </c>
      <c r="L1197" s="55">
        <f>3437.747*(LN(TAN(PI()/4+J1197/2))-EE*K1197-(EE^2)*(K1197^3)/3)</f>
        <v>-3.8166658722360578E-13</v>
      </c>
      <c r="M1197" s="55">
        <f>AA*(1-1/4*EE-3/64*EE^2-5/256*EE^3)*J1197-AA*(3/8*EE+3/32*EE^2+45/1024*EE^3)*SIN(2*J1197)+AA*(15/256*EE^2+45/1024*EE^3)*SIN(4*J1197)</f>
        <v>0</v>
      </c>
      <c r="N1197" s="55">
        <f>IF(OR(F1197&lt;0,G1197&lt;0),60*F1197-ABS(G1197),60*F1197+ABS(G1197))</f>
        <v>0</v>
      </c>
      <c r="O1197" s="55"/>
      <c r="P1197" s="55"/>
      <c r="Q1197" s="55"/>
      <c r="R1197" s="55"/>
      <c r="S1197" s="55"/>
      <c r="T1197" s="55"/>
      <c r="U1197" s="56"/>
      <c r="V1197" s="57"/>
      <c r="W1197" s="57">
        <f>W1195+V1196</f>
        <v>0</v>
      </c>
      <c r="X1197" s="58"/>
      <c r="Y1197" s="57"/>
      <c r="Z1197" s="57">
        <f>Z1195+Y1196</f>
        <v>0</v>
      </c>
      <c r="AA1197" s="59"/>
      <c r="AB1197" s="60">
        <f>IF(AA1196=AA1194,AB1195+Y1196,Y1196)</f>
        <v>0</v>
      </c>
      <c r="AC1197" s="57" t="str">
        <f>IF(AA1196=AA1198,"",AB1197)</f>
        <v/>
      </c>
    </row>
    <row r="1198" spans="1:29" ht="12.95" customHeight="1">
      <c r="A1198" s="65"/>
      <c r="B1198" s="52"/>
      <c r="C1198" s="53"/>
      <c r="D1198" s="81"/>
      <c r="E1198" s="54"/>
      <c r="F1198" s="53"/>
      <c r="G1198" s="81"/>
      <c r="H1198" s="54"/>
      <c r="I1198" s="55"/>
      <c r="J1198" s="55"/>
      <c r="K1198" s="55"/>
      <c r="L1198" s="55"/>
      <c r="M1198" s="55"/>
      <c r="N1198" s="55"/>
      <c r="O1198" s="55">
        <f>I1199-I1197</f>
        <v>0</v>
      </c>
      <c r="P1198" s="55">
        <f>L1199-L1197</f>
        <v>0</v>
      </c>
      <c r="Q1198" s="55">
        <f>M1199-M1197</f>
        <v>0</v>
      </c>
      <c r="R1198" s="55">
        <f>IF(ABS(N1199-N1197)&gt;180*60,ABS(N1199-N1197)-360*60,N1199-N1197)</f>
        <v>0</v>
      </c>
      <c r="S1198" s="55">
        <f>IF(P1198=0,PI()/2,ATAN(R1198/P1198))</f>
        <v>1.5707963267948966</v>
      </c>
      <c r="T1198" s="55">
        <f>IF(O1198=0,ABS(R1198*COS((J1197+J1199)/2)),ABS(Q1198/COS(S1198)))</f>
        <v>0</v>
      </c>
      <c r="U1198" s="66">
        <f>IF(O1198+0.0000001&lt;0,S1198*180/PI()+180,(IF(R1198+0.0000001&lt;0,S1198*180/PI()+360,S1198*180/PI())))</f>
        <v>90</v>
      </c>
      <c r="V1198" s="57">
        <f>T1198*1.85532</f>
        <v>0</v>
      </c>
      <c r="W1198" s="57"/>
      <c r="X1198" s="67"/>
      <c r="Y1198" s="57">
        <f>V1198*(1+X1198/100)</f>
        <v>0</v>
      </c>
      <c r="Z1198" s="57"/>
      <c r="AA1198" s="56" t="s">
        <v>54</v>
      </c>
      <c r="AB1198" s="60"/>
      <c r="AC1198" s="57"/>
    </row>
    <row r="1199" spans="1:29" ht="12.95" customHeight="1">
      <c r="A1199" s="51">
        <f t="shared" si="16"/>
        <v>597</v>
      </c>
      <c r="B1199" s="52" t="s">
        <v>55</v>
      </c>
      <c r="C1199" s="53"/>
      <c r="D1199" s="81"/>
      <c r="E1199" s="54"/>
      <c r="F1199" s="53"/>
      <c r="G1199" s="81"/>
      <c r="H1199" s="54"/>
      <c r="I1199" s="55">
        <f>IF(OR(C1199&lt;0,D1199&lt;0),C1199-ABS(D1199)/60,C1199+ABS(D1199)/60)</f>
        <v>0</v>
      </c>
      <c r="J1199" s="55">
        <f>I1199*PI()/180</f>
        <v>0</v>
      </c>
      <c r="K1199" s="55">
        <f>SIN(J1199)</f>
        <v>0</v>
      </c>
      <c r="L1199" s="55">
        <f>3437.747*(LN(TAN(PI()/4+J1199/2))-EE*K1199-(EE^2)*(K1199^3)/3)</f>
        <v>-3.8166658722360578E-13</v>
      </c>
      <c r="M1199" s="55">
        <f>AA*(1-1/4*EE-3/64*EE^2-5/256*EE^3)*J1199-AA*(3/8*EE+3/32*EE^2+45/1024*EE^3)*SIN(2*J1199)+AA*(15/256*EE^2+45/1024*EE^3)*SIN(4*J1199)</f>
        <v>0</v>
      </c>
      <c r="N1199" s="55">
        <f>IF(OR(F1199&lt;0,G1199&lt;0),60*F1199-ABS(G1199),60*F1199+ABS(G1199))</f>
        <v>0</v>
      </c>
      <c r="O1199" s="55"/>
      <c r="P1199" s="55"/>
      <c r="Q1199" s="55"/>
      <c r="R1199" s="55"/>
      <c r="S1199" s="55"/>
      <c r="T1199" s="55"/>
      <c r="U1199" s="56"/>
      <c r="V1199" s="57"/>
      <c r="W1199" s="57">
        <f>W1197+V1198</f>
        <v>0</v>
      </c>
      <c r="X1199" s="58"/>
      <c r="Y1199" s="57"/>
      <c r="Z1199" s="57">
        <f>Z1197+Y1198</f>
        <v>0</v>
      </c>
      <c r="AA1199" s="59"/>
      <c r="AB1199" s="60">
        <f>IF(AA1198=AA1196,AB1197+Y1198,Y1198)</f>
        <v>0</v>
      </c>
      <c r="AC1199" s="57" t="str">
        <f>IF(AA1198=AA1200,"",AB1199)</f>
        <v/>
      </c>
    </row>
    <row r="1200" spans="1:29" ht="12.95" customHeight="1">
      <c r="A1200" s="65"/>
      <c r="B1200" s="52"/>
      <c r="C1200" s="53"/>
      <c r="D1200" s="81"/>
      <c r="E1200" s="54"/>
      <c r="F1200" s="53"/>
      <c r="G1200" s="81"/>
      <c r="H1200" s="54"/>
      <c r="I1200" s="55"/>
      <c r="J1200" s="55"/>
      <c r="K1200" s="55"/>
      <c r="L1200" s="55"/>
      <c r="M1200" s="55"/>
      <c r="N1200" s="55"/>
      <c r="O1200" s="55">
        <f>I1201-I1199</f>
        <v>0</v>
      </c>
      <c r="P1200" s="55">
        <f>L1201-L1199</f>
        <v>0</v>
      </c>
      <c r="Q1200" s="55">
        <f>M1201-M1199</f>
        <v>0</v>
      </c>
      <c r="R1200" s="55">
        <f>IF(ABS(N1201-N1199)&gt;180*60,ABS(N1201-N1199)-360*60,N1201-N1199)</f>
        <v>0</v>
      </c>
      <c r="S1200" s="55">
        <f>IF(P1200=0,PI()/2,ATAN(R1200/P1200))</f>
        <v>1.5707963267948966</v>
      </c>
      <c r="T1200" s="55">
        <f>IF(O1200=0,ABS(R1200*COS((J1199+J1201)/2)),ABS(Q1200/COS(S1200)))</f>
        <v>0</v>
      </c>
      <c r="U1200" s="66">
        <f>IF(O1200+0.0000001&lt;0,S1200*180/PI()+180,(IF(R1200+0.0000001&lt;0,S1200*180/PI()+360,S1200*180/PI())))</f>
        <v>90</v>
      </c>
      <c r="V1200" s="57">
        <f>T1200*1.85532</f>
        <v>0</v>
      </c>
      <c r="W1200" s="57"/>
      <c r="X1200" s="67"/>
      <c r="Y1200" s="57">
        <f>V1200*(1+X1200/100)</f>
        <v>0</v>
      </c>
      <c r="Z1200" s="57"/>
      <c r="AA1200" s="56" t="s">
        <v>54</v>
      </c>
      <c r="AB1200" s="60"/>
      <c r="AC1200" s="57"/>
    </row>
    <row r="1201" spans="1:29" ht="12.95" customHeight="1">
      <c r="A1201" s="51">
        <f t="shared" si="16"/>
        <v>598</v>
      </c>
      <c r="B1201" s="52" t="s">
        <v>55</v>
      </c>
      <c r="C1201" s="53"/>
      <c r="D1201" s="81"/>
      <c r="E1201" s="54"/>
      <c r="F1201" s="53"/>
      <c r="G1201" s="81"/>
      <c r="H1201" s="54"/>
      <c r="I1201" s="55">
        <f>IF(OR(C1201&lt;0,D1201&lt;0),C1201-ABS(D1201)/60,C1201+ABS(D1201)/60)</f>
        <v>0</v>
      </c>
      <c r="J1201" s="55">
        <f>I1201*PI()/180</f>
        <v>0</v>
      </c>
      <c r="K1201" s="55">
        <f>SIN(J1201)</f>
        <v>0</v>
      </c>
      <c r="L1201" s="55">
        <f>3437.747*(LN(TAN(PI()/4+J1201/2))-EE*K1201-(EE^2)*(K1201^3)/3)</f>
        <v>-3.8166658722360578E-13</v>
      </c>
      <c r="M1201" s="55">
        <f>AA*(1-1/4*EE-3/64*EE^2-5/256*EE^3)*J1201-AA*(3/8*EE+3/32*EE^2+45/1024*EE^3)*SIN(2*J1201)+AA*(15/256*EE^2+45/1024*EE^3)*SIN(4*J1201)</f>
        <v>0</v>
      </c>
      <c r="N1201" s="55">
        <f>IF(OR(F1201&lt;0,G1201&lt;0),60*F1201-ABS(G1201),60*F1201+ABS(G1201))</f>
        <v>0</v>
      </c>
      <c r="O1201" s="55"/>
      <c r="P1201" s="55"/>
      <c r="Q1201" s="55"/>
      <c r="R1201" s="55"/>
      <c r="S1201" s="55"/>
      <c r="T1201" s="55"/>
      <c r="U1201" s="56"/>
      <c r="V1201" s="57"/>
      <c r="W1201" s="57">
        <f>W1199+V1200</f>
        <v>0</v>
      </c>
      <c r="X1201" s="58"/>
      <c r="Y1201" s="57"/>
      <c r="Z1201" s="57">
        <f>Z1199+Y1200</f>
        <v>0</v>
      </c>
      <c r="AA1201" s="59"/>
      <c r="AB1201" s="60">
        <f>IF(AA1200=AA1198,AB1199+Y1200,Y1200)</f>
        <v>0</v>
      </c>
      <c r="AC1201" s="57" t="str">
        <f>IF(AA1200=AA1202,"",AB1201)</f>
        <v/>
      </c>
    </row>
    <row r="1202" spans="1:29" ht="12.95" customHeight="1">
      <c r="A1202" s="65"/>
      <c r="B1202" s="52"/>
      <c r="C1202" s="53"/>
      <c r="D1202" s="81"/>
      <c r="E1202" s="54"/>
      <c r="F1202" s="53"/>
      <c r="G1202" s="81"/>
      <c r="H1202" s="54"/>
      <c r="I1202" s="55"/>
      <c r="J1202" s="55"/>
      <c r="K1202" s="55"/>
      <c r="L1202" s="55"/>
      <c r="M1202" s="55"/>
      <c r="N1202" s="55"/>
      <c r="O1202" s="55">
        <f>I1203-I1201</f>
        <v>0</v>
      </c>
      <c r="P1202" s="55">
        <f>L1203-L1201</f>
        <v>0</v>
      </c>
      <c r="Q1202" s="55">
        <f>M1203-M1201</f>
        <v>0</v>
      </c>
      <c r="R1202" s="55">
        <f>IF(ABS(N1203-N1201)&gt;180*60,ABS(N1203-N1201)-360*60,N1203-N1201)</f>
        <v>0</v>
      </c>
      <c r="S1202" s="55">
        <f>IF(P1202=0,PI()/2,ATAN(R1202/P1202))</f>
        <v>1.5707963267948966</v>
      </c>
      <c r="T1202" s="55">
        <f>IF(O1202=0,ABS(R1202*COS((J1201+J1203)/2)),ABS(Q1202/COS(S1202)))</f>
        <v>0</v>
      </c>
      <c r="U1202" s="66">
        <f>IF(O1202+0.0000001&lt;0,S1202*180/PI()+180,(IF(R1202+0.0000001&lt;0,S1202*180/PI()+360,S1202*180/PI())))</f>
        <v>90</v>
      </c>
      <c r="V1202" s="57">
        <f>T1202*1.85532</f>
        <v>0</v>
      </c>
      <c r="W1202" s="57"/>
      <c r="X1202" s="67"/>
      <c r="Y1202" s="57">
        <f>V1202*(1+X1202/100)</f>
        <v>0</v>
      </c>
      <c r="Z1202" s="57"/>
      <c r="AA1202" s="56" t="s">
        <v>54</v>
      </c>
      <c r="AB1202" s="60"/>
      <c r="AC1202" s="57"/>
    </row>
    <row r="1203" spans="1:29" ht="12.95" customHeight="1">
      <c r="A1203" s="51">
        <f t="shared" si="16"/>
        <v>599</v>
      </c>
      <c r="B1203" s="52" t="s">
        <v>55</v>
      </c>
      <c r="C1203" s="53"/>
      <c r="D1203" s="81"/>
      <c r="E1203" s="54"/>
      <c r="F1203" s="53"/>
      <c r="G1203" s="81"/>
      <c r="H1203" s="54"/>
      <c r="I1203" s="55">
        <f>IF(OR(C1203&lt;0,D1203&lt;0),C1203-ABS(D1203)/60,C1203+ABS(D1203)/60)</f>
        <v>0</v>
      </c>
      <c r="J1203" s="55">
        <f>I1203*PI()/180</f>
        <v>0</v>
      </c>
      <c r="K1203" s="55">
        <f>SIN(J1203)</f>
        <v>0</v>
      </c>
      <c r="L1203" s="55">
        <f>3437.747*(LN(TAN(PI()/4+J1203/2))-EE*K1203-(EE^2)*(K1203^3)/3)</f>
        <v>-3.8166658722360578E-13</v>
      </c>
      <c r="M1203" s="55">
        <f>AA*(1-1/4*EE-3/64*EE^2-5/256*EE^3)*J1203-AA*(3/8*EE+3/32*EE^2+45/1024*EE^3)*SIN(2*J1203)+AA*(15/256*EE^2+45/1024*EE^3)*SIN(4*J1203)</f>
        <v>0</v>
      </c>
      <c r="N1203" s="55">
        <f>IF(OR(F1203&lt;0,G1203&lt;0),60*F1203-ABS(G1203),60*F1203+ABS(G1203))</f>
        <v>0</v>
      </c>
      <c r="O1203" s="55"/>
      <c r="P1203" s="55"/>
      <c r="Q1203" s="55"/>
      <c r="R1203" s="55"/>
      <c r="S1203" s="55"/>
      <c r="T1203" s="55"/>
      <c r="U1203" s="56"/>
      <c r="V1203" s="57"/>
      <c r="W1203" s="57">
        <f>W1201+V1202</f>
        <v>0</v>
      </c>
      <c r="X1203" s="58"/>
      <c r="Y1203" s="57"/>
      <c r="Z1203" s="57">
        <f>Z1201+Y1202</f>
        <v>0</v>
      </c>
      <c r="AA1203" s="59"/>
      <c r="AB1203" s="60">
        <f>IF(AA1202=AA1200,AB1201+Y1202,Y1202)</f>
        <v>0</v>
      </c>
      <c r="AC1203" s="57" t="str">
        <f>IF(AA1202=AA1204,"",AB1203)</f>
        <v/>
      </c>
    </row>
    <row r="1204" spans="1:29" ht="12.95" customHeight="1">
      <c r="A1204" s="65"/>
      <c r="B1204" s="52"/>
      <c r="C1204" s="53"/>
      <c r="D1204" s="81"/>
      <c r="E1204" s="54"/>
      <c r="F1204" s="53"/>
      <c r="G1204" s="81"/>
      <c r="H1204" s="54"/>
      <c r="I1204" s="55"/>
      <c r="J1204" s="55"/>
      <c r="K1204" s="55"/>
      <c r="L1204" s="55"/>
      <c r="M1204" s="55"/>
      <c r="N1204" s="55"/>
      <c r="O1204" s="55">
        <f>I1205-I1203</f>
        <v>0</v>
      </c>
      <c r="P1204" s="55">
        <f>L1205-L1203</f>
        <v>0</v>
      </c>
      <c r="Q1204" s="55">
        <f>M1205-M1203</f>
        <v>0</v>
      </c>
      <c r="R1204" s="55">
        <f>IF(ABS(N1205-N1203)&gt;180*60,ABS(N1205-N1203)-360*60,N1205-N1203)</f>
        <v>0</v>
      </c>
      <c r="S1204" s="55">
        <f>IF(P1204=0,PI()/2,ATAN(R1204/P1204))</f>
        <v>1.5707963267948966</v>
      </c>
      <c r="T1204" s="55">
        <f>IF(O1204=0,ABS(R1204*COS((J1203+J1205)/2)),ABS(Q1204/COS(S1204)))</f>
        <v>0</v>
      </c>
      <c r="U1204" s="66">
        <f>IF(O1204+0.0000001&lt;0,S1204*180/PI()+180,(IF(R1204+0.0000001&lt;0,S1204*180/PI()+360,S1204*180/PI())))</f>
        <v>90</v>
      </c>
      <c r="V1204" s="57">
        <f>T1204*1.85532</f>
        <v>0</v>
      </c>
      <c r="W1204" s="57"/>
      <c r="X1204" s="67"/>
      <c r="Y1204" s="57">
        <f>V1204*(1+X1204/100)</f>
        <v>0</v>
      </c>
      <c r="Z1204" s="57"/>
      <c r="AA1204" s="56" t="s">
        <v>54</v>
      </c>
      <c r="AB1204" s="60"/>
      <c r="AC1204" s="57"/>
    </row>
    <row r="1205" spans="1:29" ht="12.95" customHeight="1">
      <c r="A1205" s="51">
        <f t="shared" si="16"/>
        <v>600</v>
      </c>
      <c r="B1205" s="52" t="s">
        <v>55</v>
      </c>
      <c r="C1205" s="53"/>
      <c r="D1205" s="81"/>
      <c r="E1205" s="54"/>
      <c r="F1205" s="53"/>
      <c r="G1205" s="81"/>
      <c r="H1205" s="54"/>
      <c r="I1205" s="55">
        <f>IF(OR(C1205&lt;0,D1205&lt;0),C1205-ABS(D1205)/60,C1205+ABS(D1205)/60)</f>
        <v>0</v>
      </c>
      <c r="J1205" s="55">
        <f>I1205*PI()/180</f>
        <v>0</v>
      </c>
      <c r="K1205" s="55">
        <f>SIN(J1205)</f>
        <v>0</v>
      </c>
      <c r="L1205" s="55">
        <f>3437.747*(LN(TAN(PI()/4+J1205/2))-EE*K1205-(EE^2)*(K1205^3)/3)</f>
        <v>-3.8166658722360578E-13</v>
      </c>
      <c r="M1205" s="55">
        <f>AA*(1-1/4*EE-3/64*EE^2-5/256*EE^3)*J1205-AA*(3/8*EE+3/32*EE^2+45/1024*EE^3)*SIN(2*J1205)+AA*(15/256*EE^2+45/1024*EE^3)*SIN(4*J1205)</f>
        <v>0</v>
      </c>
      <c r="N1205" s="55">
        <f>IF(OR(F1205&lt;0,G1205&lt;0),60*F1205-ABS(G1205),60*F1205+ABS(G1205))</f>
        <v>0</v>
      </c>
      <c r="O1205" s="55"/>
      <c r="P1205" s="55"/>
      <c r="Q1205" s="55"/>
      <c r="R1205" s="55"/>
      <c r="S1205" s="55"/>
      <c r="T1205" s="55"/>
      <c r="U1205" s="56"/>
      <c r="V1205" s="57"/>
      <c r="W1205" s="57">
        <f>W1203+V1204</f>
        <v>0</v>
      </c>
      <c r="X1205" s="58"/>
      <c r="Y1205" s="57"/>
      <c r="Z1205" s="57">
        <f>Z1203+Y1204</f>
        <v>0</v>
      </c>
      <c r="AA1205" s="59"/>
      <c r="AB1205" s="60">
        <f>IF(AA1204=AA1202,AB1203+Y1204,Y1204)</f>
        <v>0</v>
      </c>
      <c r="AC1205" s="57" t="str">
        <f>IF(AA1204=AA1206,"",AB1205)</f>
        <v/>
      </c>
    </row>
    <row r="1206" spans="1:29" ht="12.95" customHeight="1">
      <c r="A1206" s="65"/>
      <c r="B1206" s="52"/>
      <c r="C1206" s="53"/>
      <c r="D1206" s="81"/>
      <c r="E1206" s="54"/>
      <c r="F1206" s="53"/>
      <c r="G1206" s="81"/>
      <c r="H1206" s="54"/>
      <c r="I1206" s="55"/>
      <c r="J1206" s="55"/>
      <c r="K1206" s="55"/>
      <c r="L1206" s="55"/>
      <c r="M1206" s="55"/>
      <c r="N1206" s="55"/>
      <c r="O1206" s="55">
        <f>I1207-I1205</f>
        <v>0</v>
      </c>
      <c r="P1206" s="55">
        <f>L1207-L1205</f>
        <v>0</v>
      </c>
      <c r="Q1206" s="55">
        <f>M1207-M1205</f>
        <v>0</v>
      </c>
      <c r="R1206" s="55">
        <f>IF(ABS(N1207-N1205)&gt;180*60,ABS(N1207-N1205)-360*60,N1207-N1205)</f>
        <v>0</v>
      </c>
      <c r="S1206" s="55">
        <f>IF(P1206=0,PI()/2,ATAN(R1206/P1206))</f>
        <v>1.5707963267948966</v>
      </c>
      <c r="T1206" s="55">
        <f>IF(O1206=0,ABS(R1206*COS((J1205+J1207)/2)),ABS(Q1206/COS(S1206)))</f>
        <v>0</v>
      </c>
      <c r="U1206" s="66">
        <f>IF(O1206+0.0000001&lt;0,S1206*180/PI()+180,(IF(R1206+0.0000001&lt;0,S1206*180/PI()+360,S1206*180/PI())))</f>
        <v>90</v>
      </c>
      <c r="V1206" s="57">
        <f>T1206*1.85532</f>
        <v>0</v>
      </c>
      <c r="W1206" s="57"/>
      <c r="X1206" s="67"/>
      <c r="Y1206" s="57">
        <f>V1206*(1+X1206/100)</f>
        <v>0</v>
      </c>
      <c r="Z1206" s="57"/>
      <c r="AA1206" s="56" t="s">
        <v>54</v>
      </c>
      <c r="AB1206" s="60"/>
      <c r="AC1206" s="57"/>
    </row>
    <row r="1207" spans="1:29" ht="12.95" customHeight="1">
      <c r="A1207" s="51">
        <f t="shared" si="16"/>
        <v>601</v>
      </c>
      <c r="B1207" s="52" t="s">
        <v>55</v>
      </c>
      <c r="C1207" s="53"/>
      <c r="D1207" s="81"/>
      <c r="E1207" s="54"/>
      <c r="F1207" s="53"/>
      <c r="G1207" s="81"/>
      <c r="H1207" s="54"/>
      <c r="I1207" s="55">
        <f>IF(OR(C1207&lt;0,D1207&lt;0),C1207-ABS(D1207)/60,C1207+ABS(D1207)/60)</f>
        <v>0</v>
      </c>
      <c r="J1207" s="55">
        <f>I1207*PI()/180</f>
        <v>0</v>
      </c>
      <c r="K1207" s="55">
        <f>SIN(J1207)</f>
        <v>0</v>
      </c>
      <c r="L1207" s="55">
        <f>3437.747*(LN(TAN(PI()/4+J1207/2))-EE*K1207-(EE^2)*(K1207^3)/3)</f>
        <v>-3.8166658722360578E-13</v>
      </c>
      <c r="M1207" s="55">
        <f>AA*(1-1/4*EE-3/64*EE^2-5/256*EE^3)*J1207-AA*(3/8*EE+3/32*EE^2+45/1024*EE^3)*SIN(2*J1207)+AA*(15/256*EE^2+45/1024*EE^3)*SIN(4*J1207)</f>
        <v>0</v>
      </c>
      <c r="N1207" s="55">
        <f>IF(OR(F1207&lt;0,G1207&lt;0),60*F1207-ABS(G1207),60*F1207+ABS(G1207))</f>
        <v>0</v>
      </c>
      <c r="O1207" s="55"/>
      <c r="P1207" s="55"/>
      <c r="Q1207" s="55"/>
      <c r="R1207" s="55"/>
      <c r="S1207" s="55"/>
      <c r="T1207" s="55"/>
      <c r="U1207" s="56"/>
      <c r="V1207" s="57"/>
      <c r="W1207" s="57">
        <f>W1205+V1206</f>
        <v>0</v>
      </c>
      <c r="X1207" s="58"/>
      <c r="Y1207" s="57"/>
      <c r="Z1207" s="57">
        <f>Z1205+Y1206</f>
        <v>0</v>
      </c>
      <c r="AA1207" s="59"/>
      <c r="AB1207" s="60">
        <f>IF(AA1206=AA1204,AB1205+Y1206,Y1206)</f>
        <v>0</v>
      </c>
      <c r="AC1207" s="57" t="str">
        <f>IF(AA1206=AA1208,"",AB1207)</f>
        <v/>
      </c>
    </row>
    <row r="1208" spans="1:29" ht="12.95" customHeight="1">
      <c r="A1208" s="65"/>
      <c r="B1208" s="52"/>
      <c r="C1208" s="53"/>
      <c r="D1208" s="81"/>
      <c r="E1208" s="54"/>
      <c r="F1208" s="53"/>
      <c r="G1208" s="81"/>
      <c r="H1208" s="54"/>
      <c r="I1208" s="55"/>
      <c r="J1208" s="55"/>
      <c r="K1208" s="55"/>
      <c r="L1208" s="55"/>
      <c r="M1208" s="55"/>
      <c r="N1208" s="55"/>
      <c r="O1208" s="55">
        <f>I1209-I1207</f>
        <v>0</v>
      </c>
      <c r="P1208" s="55">
        <f>L1209-L1207</f>
        <v>0</v>
      </c>
      <c r="Q1208" s="55">
        <f>M1209-M1207</f>
        <v>0</v>
      </c>
      <c r="R1208" s="55">
        <f>IF(ABS(N1209-N1207)&gt;180*60,ABS(N1209-N1207)-360*60,N1209-N1207)</f>
        <v>0</v>
      </c>
      <c r="S1208" s="55">
        <f>IF(P1208=0,PI()/2,ATAN(R1208/P1208))</f>
        <v>1.5707963267948966</v>
      </c>
      <c r="T1208" s="55">
        <f>IF(O1208=0,ABS(R1208*COS((J1207+J1209)/2)),ABS(Q1208/COS(S1208)))</f>
        <v>0</v>
      </c>
      <c r="U1208" s="66">
        <f>IF(O1208+0.0000001&lt;0,S1208*180/PI()+180,(IF(R1208+0.0000001&lt;0,S1208*180/PI()+360,S1208*180/PI())))</f>
        <v>90</v>
      </c>
      <c r="V1208" s="57">
        <f>T1208*1.85532</f>
        <v>0</v>
      </c>
      <c r="W1208" s="57"/>
      <c r="X1208" s="67"/>
      <c r="Y1208" s="57">
        <f>V1208*(1+X1208/100)</f>
        <v>0</v>
      </c>
      <c r="Z1208" s="57"/>
      <c r="AA1208" s="56" t="s">
        <v>54</v>
      </c>
      <c r="AB1208" s="60"/>
      <c r="AC1208" s="57"/>
    </row>
    <row r="1209" spans="1:29" ht="12.95" customHeight="1">
      <c r="A1209" s="51">
        <f t="shared" si="16"/>
        <v>602</v>
      </c>
      <c r="B1209" s="52" t="s">
        <v>55</v>
      </c>
      <c r="C1209" s="53"/>
      <c r="D1209" s="81"/>
      <c r="E1209" s="54"/>
      <c r="F1209" s="53"/>
      <c r="G1209" s="81"/>
      <c r="H1209" s="54"/>
      <c r="I1209" s="55">
        <f>IF(OR(C1209&lt;0,D1209&lt;0),C1209-ABS(D1209)/60,C1209+ABS(D1209)/60)</f>
        <v>0</v>
      </c>
      <c r="J1209" s="55">
        <f>I1209*PI()/180</f>
        <v>0</v>
      </c>
      <c r="K1209" s="55">
        <f>SIN(J1209)</f>
        <v>0</v>
      </c>
      <c r="L1209" s="55">
        <f>3437.747*(LN(TAN(PI()/4+J1209/2))-EE*K1209-(EE^2)*(K1209^3)/3)</f>
        <v>-3.8166658722360578E-13</v>
      </c>
      <c r="M1209" s="55">
        <f>AA*(1-1/4*EE-3/64*EE^2-5/256*EE^3)*J1209-AA*(3/8*EE+3/32*EE^2+45/1024*EE^3)*SIN(2*J1209)+AA*(15/256*EE^2+45/1024*EE^3)*SIN(4*J1209)</f>
        <v>0</v>
      </c>
      <c r="N1209" s="55">
        <f>IF(OR(F1209&lt;0,G1209&lt;0),60*F1209-ABS(G1209),60*F1209+ABS(G1209))</f>
        <v>0</v>
      </c>
      <c r="O1209" s="55"/>
      <c r="P1209" s="55"/>
      <c r="Q1209" s="55"/>
      <c r="R1209" s="55"/>
      <c r="S1209" s="55"/>
      <c r="T1209" s="55"/>
      <c r="U1209" s="56"/>
      <c r="V1209" s="57"/>
      <c r="W1209" s="57">
        <f>W1207+V1208</f>
        <v>0</v>
      </c>
      <c r="X1209" s="58"/>
      <c r="Y1209" s="57"/>
      <c r="Z1209" s="57">
        <f>Z1207+Y1208</f>
        <v>0</v>
      </c>
      <c r="AA1209" s="59"/>
      <c r="AB1209" s="60">
        <f>IF(AA1208=AA1206,AB1207+Y1208,Y1208)</f>
        <v>0</v>
      </c>
      <c r="AC1209" s="57" t="str">
        <f>IF(AA1208=AA1210,"",AB1209)</f>
        <v/>
      </c>
    </row>
    <row r="1210" spans="1:29" ht="12.95" customHeight="1">
      <c r="A1210" s="65"/>
      <c r="B1210" s="52"/>
      <c r="C1210" s="53"/>
      <c r="D1210" s="81"/>
      <c r="E1210" s="54"/>
      <c r="F1210" s="53"/>
      <c r="G1210" s="81"/>
      <c r="H1210" s="54"/>
      <c r="I1210" s="55"/>
      <c r="J1210" s="55"/>
      <c r="K1210" s="55"/>
      <c r="L1210" s="55"/>
      <c r="M1210" s="55"/>
      <c r="N1210" s="55"/>
      <c r="O1210" s="55">
        <f>I1211-I1209</f>
        <v>0</v>
      </c>
      <c r="P1210" s="55">
        <f>L1211-L1209</f>
        <v>0</v>
      </c>
      <c r="Q1210" s="55">
        <f>M1211-M1209</f>
        <v>0</v>
      </c>
      <c r="R1210" s="55">
        <f>IF(ABS(N1211-N1209)&gt;180*60,ABS(N1211-N1209)-360*60,N1211-N1209)</f>
        <v>0</v>
      </c>
      <c r="S1210" s="55">
        <f>IF(P1210=0,PI()/2,ATAN(R1210/P1210))</f>
        <v>1.5707963267948966</v>
      </c>
      <c r="T1210" s="55">
        <f>IF(O1210=0,ABS(R1210*COS((J1209+J1211)/2)),ABS(Q1210/COS(S1210)))</f>
        <v>0</v>
      </c>
      <c r="U1210" s="66">
        <f>IF(O1210+0.0000001&lt;0,S1210*180/PI()+180,(IF(R1210+0.0000001&lt;0,S1210*180/PI()+360,S1210*180/PI())))</f>
        <v>90</v>
      </c>
      <c r="V1210" s="57">
        <f>T1210*1.85532</f>
        <v>0</v>
      </c>
      <c r="W1210" s="57"/>
      <c r="X1210" s="67"/>
      <c r="Y1210" s="57">
        <f>V1210*(1+X1210/100)</f>
        <v>0</v>
      </c>
      <c r="Z1210" s="57"/>
      <c r="AA1210" s="56" t="s">
        <v>54</v>
      </c>
      <c r="AB1210" s="60"/>
      <c r="AC1210" s="57"/>
    </row>
    <row r="1211" spans="1:29" ht="12.95" customHeight="1">
      <c r="A1211" s="51">
        <f t="shared" si="16"/>
        <v>603</v>
      </c>
      <c r="B1211" s="52" t="s">
        <v>55</v>
      </c>
      <c r="C1211" s="53"/>
      <c r="D1211" s="81"/>
      <c r="E1211" s="54"/>
      <c r="F1211" s="53"/>
      <c r="G1211" s="81"/>
      <c r="H1211" s="54"/>
      <c r="I1211" s="55">
        <f>IF(OR(C1211&lt;0,D1211&lt;0),C1211-ABS(D1211)/60,C1211+ABS(D1211)/60)</f>
        <v>0</v>
      </c>
      <c r="J1211" s="55">
        <f>I1211*PI()/180</f>
        <v>0</v>
      </c>
      <c r="K1211" s="55">
        <f>SIN(J1211)</f>
        <v>0</v>
      </c>
      <c r="L1211" s="55">
        <f>3437.747*(LN(TAN(PI()/4+J1211/2))-EE*K1211-(EE^2)*(K1211^3)/3)</f>
        <v>-3.8166658722360578E-13</v>
      </c>
      <c r="M1211" s="55">
        <f>AA*(1-1/4*EE-3/64*EE^2-5/256*EE^3)*J1211-AA*(3/8*EE+3/32*EE^2+45/1024*EE^3)*SIN(2*J1211)+AA*(15/256*EE^2+45/1024*EE^3)*SIN(4*J1211)</f>
        <v>0</v>
      </c>
      <c r="N1211" s="55">
        <f>IF(OR(F1211&lt;0,G1211&lt;0),60*F1211-ABS(G1211),60*F1211+ABS(G1211))</f>
        <v>0</v>
      </c>
      <c r="O1211" s="55"/>
      <c r="P1211" s="55"/>
      <c r="Q1211" s="55"/>
      <c r="R1211" s="55"/>
      <c r="S1211" s="55"/>
      <c r="T1211" s="55"/>
      <c r="U1211" s="56"/>
      <c r="V1211" s="57"/>
      <c r="W1211" s="57">
        <f>W1209+V1210</f>
        <v>0</v>
      </c>
      <c r="X1211" s="58"/>
      <c r="Y1211" s="57"/>
      <c r="Z1211" s="57">
        <f>Z1209+Y1210</f>
        <v>0</v>
      </c>
      <c r="AA1211" s="59"/>
      <c r="AB1211" s="60">
        <f>IF(AA1210=AA1208,AB1209+Y1210,Y1210)</f>
        <v>0</v>
      </c>
      <c r="AC1211" s="57" t="str">
        <f>IF(AA1210=AA1212,"",AB1211)</f>
        <v/>
      </c>
    </row>
    <row r="1212" spans="1:29" ht="12.95" customHeight="1">
      <c r="A1212" s="65"/>
      <c r="B1212" s="52"/>
      <c r="C1212" s="53"/>
      <c r="D1212" s="81"/>
      <c r="E1212" s="54"/>
      <c r="F1212" s="53"/>
      <c r="G1212" s="81"/>
      <c r="H1212" s="54"/>
      <c r="I1212" s="55"/>
      <c r="J1212" s="55"/>
      <c r="K1212" s="55"/>
      <c r="L1212" s="55"/>
      <c r="M1212" s="55"/>
      <c r="N1212" s="55"/>
      <c r="O1212" s="55">
        <f>I1213-I1211</f>
        <v>0</v>
      </c>
      <c r="P1212" s="55">
        <f>L1213-L1211</f>
        <v>0</v>
      </c>
      <c r="Q1212" s="55">
        <f>M1213-M1211</f>
        <v>0</v>
      </c>
      <c r="R1212" s="55">
        <f>IF(ABS(N1213-N1211)&gt;180*60,ABS(N1213-N1211)-360*60,N1213-N1211)</f>
        <v>0</v>
      </c>
      <c r="S1212" s="55">
        <f>IF(P1212=0,PI()/2,ATAN(R1212/P1212))</f>
        <v>1.5707963267948966</v>
      </c>
      <c r="T1212" s="55">
        <f>IF(O1212=0,ABS(R1212*COS((J1211+J1213)/2)),ABS(Q1212/COS(S1212)))</f>
        <v>0</v>
      </c>
      <c r="U1212" s="66">
        <f>IF(O1212+0.0000001&lt;0,S1212*180/PI()+180,(IF(R1212+0.0000001&lt;0,S1212*180/PI()+360,S1212*180/PI())))</f>
        <v>90</v>
      </c>
      <c r="V1212" s="57">
        <f>T1212*1.85532</f>
        <v>0</v>
      </c>
      <c r="W1212" s="57"/>
      <c r="X1212" s="67"/>
      <c r="Y1212" s="57">
        <f>V1212*(1+X1212/100)</f>
        <v>0</v>
      </c>
      <c r="Z1212" s="57"/>
      <c r="AA1212" s="56" t="s">
        <v>54</v>
      </c>
      <c r="AB1212" s="60"/>
      <c r="AC1212" s="57"/>
    </row>
    <row r="1213" spans="1:29" ht="12.95" customHeight="1">
      <c r="A1213" s="51">
        <f t="shared" si="16"/>
        <v>604</v>
      </c>
      <c r="B1213" s="52" t="s">
        <v>55</v>
      </c>
      <c r="C1213" s="53"/>
      <c r="D1213" s="81"/>
      <c r="E1213" s="54"/>
      <c r="F1213" s="53"/>
      <c r="G1213" s="81"/>
      <c r="H1213" s="54"/>
      <c r="I1213" s="55">
        <f>IF(OR(C1213&lt;0,D1213&lt;0),C1213-ABS(D1213)/60,C1213+ABS(D1213)/60)</f>
        <v>0</v>
      </c>
      <c r="J1213" s="55">
        <f>I1213*PI()/180</f>
        <v>0</v>
      </c>
      <c r="K1213" s="55">
        <f>SIN(J1213)</f>
        <v>0</v>
      </c>
      <c r="L1213" s="55">
        <f>3437.747*(LN(TAN(PI()/4+J1213/2))-EE*K1213-(EE^2)*(K1213^3)/3)</f>
        <v>-3.8166658722360578E-13</v>
      </c>
      <c r="M1213" s="55">
        <f>AA*(1-1/4*EE-3/64*EE^2-5/256*EE^3)*J1213-AA*(3/8*EE+3/32*EE^2+45/1024*EE^3)*SIN(2*J1213)+AA*(15/256*EE^2+45/1024*EE^3)*SIN(4*J1213)</f>
        <v>0</v>
      </c>
      <c r="N1213" s="55">
        <f>IF(OR(F1213&lt;0,G1213&lt;0),60*F1213-ABS(G1213),60*F1213+ABS(G1213))</f>
        <v>0</v>
      </c>
      <c r="O1213" s="55"/>
      <c r="P1213" s="55"/>
      <c r="Q1213" s="55"/>
      <c r="R1213" s="55"/>
      <c r="S1213" s="55"/>
      <c r="T1213" s="55"/>
      <c r="U1213" s="56"/>
      <c r="V1213" s="57"/>
      <c r="W1213" s="57">
        <f>W1211+V1212</f>
        <v>0</v>
      </c>
      <c r="X1213" s="58"/>
      <c r="Y1213" s="57"/>
      <c r="Z1213" s="57">
        <f>Z1211+Y1212</f>
        <v>0</v>
      </c>
      <c r="AA1213" s="59"/>
      <c r="AB1213" s="60">
        <f>IF(AA1212=AA1210,AB1211+Y1212,Y1212)</f>
        <v>0</v>
      </c>
      <c r="AC1213" s="57" t="str">
        <f>IF(AA1212=AA1214,"",AB1213)</f>
        <v/>
      </c>
    </row>
    <row r="1214" spans="1:29" ht="12.95" customHeight="1">
      <c r="A1214" s="65"/>
      <c r="B1214" s="52"/>
      <c r="C1214" s="53"/>
      <c r="D1214" s="81"/>
      <c r="E1214" s="54"/>
      <c r="F1214" s="53"/>
      <c r="G1214" s="81"/>
      <c r="H1214" s="54"/>
      <c r="I1214" s="55"/>
      <c r="J1214" s="55"/>
      <c r="K1214" s="55"/>
      <c r="L1214" s="55"/>
      <c r="M1214" s="55"/>
      <c r="N1214" s="55"/>
      <c r="O1214" s="55">
        <f>I1215-I1213</f>
        <v>0</v>
      </c>
      <c r="P1214" s="55">
        <f>L1215-L1213</f>
        <v>0</v>
      </c>
      <c r="Q1214" s="55">
        <f>M1215-M1213</f>
        <v>0</v>
      </c>
      <c r="R1214" s="55">
        <f>IF(ABS(N1215-N1213)&gt;180*60,ABS(N1215-N1213)-360*60,N1215-N1213)</f>
        <v>0</v>
      </c>
      <c r="S1214" s="55">
        <f>IF(P1214=0,PI()/2,ATAN(R1214/P1214))</f>
        <v>1.5707963267948966</v>
      </c>
      <c r="T1214" s="55">
        <f>IF(O1214=0,ABS(R1214*COS((J1213+J1215)/2)),ABS(Q1214/COS(S1214)))</f>
        <v>0</v>
      </c>
      <c r="U1214" s="66">
        <f>IF(O1214+0.0000001&lt;0,S1214*180/PI()+180,(IF(R1214+0.0000001&lt;0,S1214*180/PI()+360,S1214*180/PI())))</f>
        <v>90</v>
      </c>
      <c r="V1214" s="57">
        <f>T1214*1.85532</f>
        <v>0</v>
      </c>
      <c r="W1214" s="57"/>
      <c r="X1214" s="67"/>
      <c r="Y1214" s="57">
        <f>V1214*(1+X1214/100)</f>
        <v>0</v>
      </c>
      <c r="Z1214" s="57"/>
      <c r="AA1214" s="56" t="s">
        <v>54</v>
      </c>
      <c r="AB1214" s="60"/>
      <c r="AC1214" s="57"/>
    </row>
    <row r="1215" spans="1:29" ht="12.95" customHeight="1">
      <c r="A1215" s="51">
        <f t="shared" si="16"/>
        <v>605</v>
      </c>
      <c r="B1215" s="52" t="s">
        <v>55</v>
      </c>
      <c r="C1215" s="53"/>
      <c r="D1215" s="81"/>
      <c r="E1215" s="54"/>
      <c r="F1215" s="53"/>
      <c r="G1215" s="81"/>
      <c r="H1215" s="54"/>
      <c r="I1215" s="55">
        <f>IF(OR(C1215&lt;0,D1215&lt;0),C1215-ABS(D1215)/60,C1215+ABS(D1215)/60)</f>
        <v>0</v>
      </c>
      <c r="J1215" s="55">
        <f>I1215*PI()/180</f>
        <v>0</v>
      </c>
      <c r="K1215" s="55">
        <f>SIN(J1215)</f>
        <v>0</v>
      </c>
      <c r="L1215" s="55">
        <f>3437.747*(LN(TAN(PI()/4+J1215/2))-EE*K1215-(EE^2)*(K1215^3)/3)</f>
        <v>-3.8166658722360578E-13</v>
      </c>
      <c r="M1215" s="55">
        <f>AA*(1-1/4*EE-3/64*EE^2-5/256*EE^3)*J1215-AA*(3/8*EE+3/32*EE^2+45/1024*EE^3)*SIN(2*J1215)+AA*(15/256*EE^2+45/1024*EE^3)*SIN(4*J1215)</f>
        <v>0</v>
      </c>
      <c r="N1215" s="55">
        <f>IF(OR(F1215&lt;0,G1215&lt;0),60*F1215-ABS(G1215),60*F1215+ABS(G1215))</f>
        <v>0</v>
      </c>
      <c r="O1215" s="55"/>
      <c r="P1215" s="55"/>
      <c r="Q1215" s="55"/>
      <c r="R1215" s="55"/>
      <c r="S1215" s="55"/>
      <c r="T1215" s="55"/>
      <c r="U1215" s="56"/>
      <c r="V1215" s="57"/>
      <c r="W1215" s="57">
        <f>W1213+V1214</f>
        <v>0</v>
      </c>
      <c r="X1215" s="58"/>
      <c r="Y1215" s="57"/>
      <c r="Z1215" s="57">
        <f>Z1213+Y1214</f>
        <v>0</v>
      </c>
      <c r="AA1215" s="59"/>
      <c r="AB1215" s="60">
        <f>IF(AA1214=AA1212,AB1213+Y1214,Y1214)</f>
        <v>0</v>
      </c>
      <c r="AC1215" s="57" t="str">
        <f>IF(AA1214=AA1216,"",AB1215)</f>
        <v/>
      </c>
    </row>
    <row r="1216" spans="1:29" ht="12.95" customHeight="1">
      <c r="A1216" s="65"/>
      <c r="B1216" s="52"/>
      <c r="C1216" s="53"/>
      <c r="D1216" s="81"/>
      <c r="E1216" s="54"/>
      <c r="F1216" s="53"/>
      <c r="G1216" s="81"/>
      <c r="H1216" s="54"/>
      <c r="I1216" s="55"/>
      <c r="J1216" s="55"/>
      <c r="K1216" s="55"/>
      <c r="L1216" s="55"/>
      <c r="M1216" s="55"/>
      <c r="N1216" s="55"/>
      <c r="O1216" s="55">
        <f>I1217-I1215</f>
        <v>0</v>
      </c>
      <c r="P1216" s="55">
        <f>L1217-L1215</f>
        <v>0</v>
      </c>
      <c r="Q1216" s="55">
        <f>M1217-M1215</f>
        <v>0</v>
      </c>
      <c r="R1216" s="55">
        <f>IF(ABS(N1217-N1215)&gt;180*60,ABS(N1217-N1215)-360*60,N1217-N1215)</f>
        <v>0</v>
      </c>
      <c r="S1216" s="55">
        <f>IF(P1216=0,PI()/2,ATAN(R1216/P1216))</f>
        <v>1.5707963267948966</v>
      </c>
      <c r="T1216" s="55">
        <f>IF(O1216=0,ABS(R1216*COS((J1215+J1217)/2)),ABS(Q1216/COS(S1216)))</f>
        <v>0</v>
      </c>
      <c r="U1216" s="66">
        <f>IF(O1216+0.0000001&lt;0,S1216*180/PI()+180,(IF(R1216+0.0000001&lt;0,S1216*180/PI()+360,S1216*180/PI())))</f>
        <v>90</v>
      </c>
      <c r="V1216" s="57">
        <f>T1216*1.85532</f>
        <v>0</v>
      </c>
      <c r="W1216" s="57"/>
      <c r="X1216" s="67"/>
      <c r="Y1216" s="57">
        <f>V1216*(1+X1216/100)</f>
        <v>0</v>
      </c>
      <c r="Z1216" s="57"/>
      <c r="AA1216" s="56" t="s">
        <v>54</v>
      </c>
      <c r="AB1216" s="60"/>
      <c r="AC1216" s="57"/>
    </row>
    <row r="1217" spans="1:29" ht="12.95" customHeight="1">
      <c r="A1217" s="51">
        <f t="shared" si="16"/>
        <v>606</v>
      </c>
      <c r="B1217" s="52" t="s">
        <v>55</v>
      </c>
      <c r="C1217" s="53"/>
      <c r="D1217" s="81"/>
      <c r="E1217" s="54"/>
      <c r="F1217" s="53"/>
      <c r="G1217" s="81"/>
      <c r="H1217" s="54"/>
      <c r="I1217" s="55">
        <f>IF(OR(C1217&lt;0,D1217&lt;0),C1217-ABS(D1217)/60,C1217+ABS(D1217)/60)</f>
        <v>0</v>
      </c>
      <c r="J1217" s="55">
        <f>I1217*PI()/180</f>
        <v>0</v>
      </c>
      <c r="K1217" s="55">
        <f>SIN(J1217)</f>
        <v>0</v>
      </c>
      <c r="L1217" s="55">
        <f>3437.747*(LN(TAN(PI()/4+J1217/2))-EE*K1217-(EE^2)*(K1217^3)/3)</f>
        <v>-3.8166658722360578E-13</v>
      </c>
      <c r="M1217" s="55">
        <f>AA*(1-1/4*EE-3/64*EE^2-5/256*EE^3)*J1217-AA*(3/8*EE+3/32*EE^2+45/1024*EE^3)*SIN(2*J1217)+AA*(15/256*EE^2+45/1024*EE^3)*SIN(4*J1217)</f>
        <v>0</v>
      </c>
      <c r="N1217" s="55">
        <f>IF(OR(F1217&lt;0,G1217&lt;0),60*F1217-ABS(G1217),60*F1217+ABS(G1217))</f>
        <v>0</v>
      </c>
      <c r="O1217" s="55"/>
      <c r="P1217" s="55"/>
      <c r="Q1217" s="55"/>
      <c r="R1217" s="55"/>
      <c r="S1217" s="55"/>
      <c r="T1217" s="55"/>
      <c r="U1217" s="56"/>
      <c r="V1217" s="57"/>
      <c r="W1217" s="57">
        <f>W1215+V1216</f>
        <v>0</v>
      </c>
      <c r="X1217" s="58"/>
      <c r="Y1217" s="57"/>
      <c r="Z1217" s="57">
        <f>Z1215+Y1216</f>
        <v>0</v>
      </c>
      <c r="AA1217" s="59"/>
      <c r="AB1217" s="60">
        <f>IF(AA1216=AA1214,AB1215+Y1216,Y1216)</f>
        <v>0</v>
      </c>
      <c r="AC1217" s="57" t="str">
        <f>IF(AA1216=AA1218,"",AB1217)</f>
        <v/>
      </c>
    </row>
    <row r="1218" spans="1:29" ht="12.95" customHeight="1">
      <c r="A1218" s="65"/>
      <c r="B1218" s="52"/>
      <c r="C1218" s="53"/>
      <c r="D1218" s="81"/>
      <c r="E1218" s="54"/>
      <c r="F1218" s="53"/>
      <c r="G1218" s="81"/>
      <c r="H1218" s="54"/>
      <c r="I1218" s="55"/>
      <c r="J1218" s="55"/>
      <c r="K1218" s="55"/>
      <c r="L1218" s="55"/>
      <c r="M1218" s="55"/>
      <c r="N1218" s="55"/>
      <c r="O1218" s="55">
        <f>I1219-I1217</f>
        <v>0</v>
      </c>
      <c r="P1218" s="55">
        <f>L1219-L1217</f>
        <v>0</v>
      </c>
      <c r="Q1218" s="55">
        <f>M1219-M1217</f>
        <v>0</v>
      </c>
      <c r="R1218" s="55">
        <f>IF(ABS(N1219-N1217)&gt;180*60,ABS(N1219-N1217)-360*60,N1219-N1217)</f>
        <v>0</v>
      </c>
      <c r="S1218" s="55">
        <f>IF(P1218=0,PI()/2,ATAN(R1218/P1218))</f>
        <v>1.5707963267948966</v>
      </c>
      <c r="T1218" s="55">
        <f>IF(O1218=0,ABS(R1218*COS((J1217+J1219)/2)),ABS(Q1218/COS(S1218)))</f>
        <v>0</v>
      </c>
      <c r="U1218" s="66">
        <f>IF(O1218+0.0000001&lt;0,S1218*180/PI()+180,(IF(R1218+0.0000001&lt;0,S1218*180/PI()+360,S1218*180/PI())))</f>
        <v>90</v>
      </c>
      <c r="V1218" s="57">
        <f>T1218*1.85532</f>
        <v>0</v>
      </c>
      <c r="W1218" s="57"/>
      <c r="X1218" s="67"/>
      <c r="Y1218" s="57">
        <f>V1218*(1+X1218/100)</f>
        <v>0</v>
      </c>
      <c r="Z1218" s="57"/>
      <c r="AA1218" s="56" t="s">
        <v>54</v>
      </c>
      <c r="AB1218" s="60"/>
      <c r="AC1218" s="57"/>
    </row>
    <row r="1219" spans="1:29" ht="12.95" customHeight="1">
      <c r="A1219" s="51">
        <f t="shared" si="16"/>
        <v>607</v>
      </c>
      <c r="B1219" s="52" t="s">
        <v>55</v>
      </c>
      <c r="C1219" s="53"/>
      <c r="D1219" s="81"/>
      <c r="E1219" s="54"/>
      <c r="F1219" s="53"/>
      <c r="G1219" s="81"/>
      <c r="H1219" s="54"/>
      <c r="I1219" s="55">
        <f>IF(OR(C1219&lt;0,D1219&lt;0),C1219-ABS(D1219)/60,C1219+ABS(D1219)/60)</f>
        <v>0</v>
      </c>
      <c r="J1219" s="55">
        <f>I1219*PI()/180</f>
        <v>0</v>
      </c>
      <c r="K1219" s="55">
        <f>SIN(J1219)</f>
        <v>0</v>
      </c>
      <c r="L1219" s="55">
        <f>3437.747*(LN(TAN(PI()/4+J1219/2))-EE*K1219-(EE^2)*(K1219^3)/3)</f>
        <v>-3.8166658722360578E-13</v>
      </c>
      <c r="M1219" s="55">
        <f>AA*(1-1/4*EE-3/64*EE^2-5/256*EE^3)*J1219-AA*(3/8*EE+3/32*EE^2+45/1024*EE^3)*SIN(2*J1219)+AA*(15/256*EE^2+45/1024*EE^3)*SIN(4*J1219)</f>
        <v>0</v>
      </c>
      <c r="N1219" s="55">
        <f>IF(OR(F1219&lt;0,G1219&lt;0),60*F1219-ABS(G1219),60*F1219+ABS(G1219))</f>
        <v>0</v>
      </c>
      <c r="O1219" s="55"/>
      <c r="P1219" s="55"/>
      <c r="Q1219" s="55"/>
      <c r="R1219" s="55"/>
      <c r="S1219" s="55"/>
      <c r="T1219" s="55"/>
      <c r="U1219" s="56"/>
      <c r="V1219" s="57"/>
      <c r="W1219" s="57">
        <f>W1217+V1218</f>
        <v>0</v>
      </c>
      <c r="X1219" s="58"/>
      <c r="Y1219" s="57"/>
      <c r="Z1219" s="57">
        <f>Z1217+Y1218</f>
        <v>0</v>
      </c>
      <c r="AA1219" s="59"/>
      <c r="AB1219" s="60">
        <f>IF(AA1218=AA1216,AB1217+Y1218,Y1218)</f>
        <v>0</v>
      </c>
      <c r="AC1219" s="57" t="str">
        <f>IF(AA1218=AA1220,"",AB1219)</f>
        <v/>
      </c>
    </row>
    <row r="1220" spans="1:29" ht="12.95" customHeight="1">
      <c r="A1220" s="65"/>
      <c r="B1220" s="52"/>
      <c r="C1220" s="53"/>
      <c r="D1220" s="81"/>
      <c r="E1220" s="54"/>
      <c r="F1220" s="53"/>
      <c r="G1220" s="81"/>
      <c r="H1220" s="54"/>
      <c r="I1220" s="55"/>
      <c r="J1220" s="55"/>
      <c r="K1220" s="55"/>
      <c r="L1220" s="55"/>
      <c r="M1220" s="55"/>
      <c r="N1220" s="55"/>
      <c r="O1220" s="55">
        <f>I1221-I1219</f>
        <v>0</v>
      </c>
      <c r="P1220" s="55">
        <f>L1221-L1219</f>
        <v>0</v>
      </c>
      <c r="Q1220" s="55">
        <f>M1221-M1219</f>
        <v>0</v>
      </c>
      <c r="R1220" s="55">
        <f>IF(ABS(N1221-N1219)&gt;180*60,ABS(N1221-N1219)-360*60,N1221-N1219)</f>
        <v>0</v>
      </c>
      <c r="S1220" s="55">
        <f>IF(P1220=0,PI()/2,ATAN(R1220/P1220))</f>
        <v>1.5707963267948966</v>
      </c>
      <c r="T1220" s="55">
        <f>IF(O1220=0,ABS(R1220*COS((J1219+J1221)/2)),ABS(Q1220/COS(S1220)))</f>
        <v>0</v>
      </c>
      <c r="U1220" s="66">
        <f>IF(O1220+0.0000001&lt;0,S1220*180/PI()+180,(IF(R1220+0.0000001&lt;0,S1220*180/PI()+360,S1220*180/PI())))</f>
        <v>90</v>
      </c>
      <c r="V1220" s="57">
        <f>T1220*1.85532</f>
        <v>0</v>
      </c>
      <c r="W1220" s="57"/>
      <c r="X1220" s="67"/>
      <c r="Y1220" s="57">
        <f>V1220*(1+X1220/100)</f>
        <v>0</v>
      </c>
      <c r="Z1220" s="57"/>
      <c r="AA1220" s="56" t="s">
        <v>54</v>
      </c>
      <c r="AB1220" s="60"/>
      <c r="AC1220" s="57"/>
    </row>
    <row r="1221" spans="1:29" ht="12.95" customHeight="1">
      <c r="A1221" s="51">
        <f t="shared" si="16"/>
        <v>608</v>
      </c>
      <c r="B1221" s="52" t="s">
        <v>55</v>
      </c>
      <c r="C1221" s="53"/>
      <c r="D1221" s="81"/>
      <c r="E1221" s="54"/>
      <c r="F1221" s="53"/>
      <c r="G1221" s="81"/>
      <c r="H1221" s="54"/>
      <c r="I1221" s="55">
        <f>IF(OR(C1221&lt;0,D1221&lt;0),C1221-ABS(D1221)/60,C1221+ABS(D1221)/60)</f>
        <v>0</v>
      </c>
      <c r="J1221" s="55">
        <f>I1221*PI()/180</f>
        <v>0</v>
      </c>
      <c r="K1221" s="55">
        <f>SIN(J1221)</f>
        <v>0</v>
      </c>
      <c r="L1221" s="55">
        <f>3437.747*(LN(TAN(PI()/4+J1221/2))-EE*K1221-(EE^2)*(K1221^3)/3)</f>
        <v>-3.8166658722360578E-13</v>
      </c>
      <c r="M1221" s="55">
        <f>AA*(1-1/4*EE-3/64*EE^2-5/256*EE^3)*J1221-AA*(3/8*EE+3/32*EE^2+45/1024*EE^3)*SIN(2*J1221)+AA*(15/256*EE^2+45/1024*EE^3)*SIN(4*J1221)</f>
        <v>0</v>
      </c>
      <c r="N1221" s="55">
        <f>IF(OR(F1221&lt;0,G1221&lt;0),60*F1221-ABS(G1221),60*F1221+ABS(G1221))</f>
        <v>0</v>
      </c>
      <c r="O1221" s="55"/>
      <c r="P1221" s="55"/>
      <c r="Q1221" s="55"/>
      <c r="R1221" s="55"/>
      <c r="S1221" s="55"/>
      <c r="T1221" s="55"/>
      <c r="U1221" s="56"/>
      <c r="V1221" s="57"/>
      <c r="W1221" s="57">
        <f>W1219+V1220</f>
        <v>0</v>
      </c>
      <c r="X1221" s="58"/>
      <c r="Y1221" s="57"/>
      <c r="Z1221" s="57">
        <f>Z1219+Y1220</f>
        <v>0</v>
      </c>
      <c r="AA1221" s="59"/>
      <c r="AB1221" s="60">
        <f>IF(AA1220=AA1218,AB1219+Y1220,Y1220)</f>
        <v>0</v>
      </c>
      <c r="AC1221" s="57" t="str">
        <f>IF(AA1220=AA1222,"",AB1221)</f>
        <v/>
      </c>
    </row>
    <row r="1222" spans="1:29" ht="12.95" customHeight="1">
      <c r="A1222" s="65"/>
      <c r="B1222" s="52"/>
      <c r="C1222" s="53"/>
      <c r="D1222" s="81"/>
      <c r="E1222" s="54"/>
      <c r="F1222" s="53"/>
      <c r="G1222" s="81"/>
      <c r="H1222" s="54"/>
      <c r="I1222" s="55"/>
      <c r="J1222" s="55"/>
      <c r="K1222" s="55"/>
      <c r="L1222" s="55"/>
      <c r="M1222" s="55"/>
      <c r="N1222" s="55"/>
      <c r="O1222" s="55">
        <f>I1223-I1221</f>
        <v>0</v>
      </c>
      <c r="P1222" s="55">
        <f>L1223-L1221</f>
        <v>0</v>
      </c>
      <c r="Q1222" s="55">
        <f>M1223-M1221</f>
        <v>0</v>
      </c>
      <c r="R1222" s="55">
        <f>IF(ABS(N1223-N1221)&gt;180*60,ABS(N1223-N1221)-360*60,N1223-N1221)</f>
        <v>0</v>
      </c>
      <c r="S1222" s="55">
        <f>IF(P1222=0,PI()/2,ATAN(R1222/P1222))</f>
        <v>1.5707963267948966</v>
      </c>
      <c r="T1222" s="55">
        <f>IF(O1222=0,ABS(R1222*COS((J1221+J1223)/2)),ABS(Q1222/COS(S1222)))</f>
        <v>0</v>
      </c>
      <c r="U1222" s="66">
        <f>IF(O1222+0.0000001&lt;0,S1222*180/PI()+180,(IF(R1222+0.0000001&lt;0,S1222*180/PI()+360,S1222*180/PI())))</f>
        <v>90</v>
      </c>
      <c r="V1222" s="57">
        <f>T1222*1.85532</f>
        <v>0</v>
      </c>
      <c r="W1222" s="57"/>
      <c r="X1222" s="67"/>
      <c r="Y1222" s="57">
        <f>V1222*(1+X1222/100)</f>
        <v>0</v>
      </c>
      <c r="Z1222" s="57"/>
      <c r="AA1222" s="56" t="s">
        <v>54</v>
      </c>
      <c r="AB1222" s="60"/>
      <c r="AC1222" s="57"/>
    </row>
    <row r="1223" spans="1:29" ht="12.95" customHeight="1">
      <c r="A1223" s="51">
        <f t="shared" si="16"/>
        <v>609</v>
      </c>
      <c r="B1223" s="52" t="s">
        <v>55</v>
      </c>
      <c r="C1223" s="53"/>
      <c r="D1223" s="81"/>
      <c r="E1223" s="54"/>
      <c r="F1223" s="53"/>
      <c r="G1223" s="81"/>
      <c r="H1223" s="54"/>
      <c r="I1223" s="55">
        <f>IF(OR(C1223&lt;0,D1223&lt;0),C1223-ABS(D1223)/60,C1223+ABS(D1223)/60)</f>
        <v>0</v>
      </c>
      <c r="J1223" s="55">
        <f>I1223*PI()/180</f>
        <v>0</v>
      </c>
      <c r="K1223" s="55">
        <f>SIN(J1223)</f>
        <v>0</v>
      </c>
      <c r="L1223" s="55">
        <f>3437.747*(LN(TAN(PI()/4+J1223/2))-EE*K1223-(EE^2)*(K1223^3)/3)</f>
        <v>-3.8166658722360578E-13</v>
      </c>
      <c r="M1223" s="55">
        <f>AA*(1-1/4*EE-3/64*EE^2-5/256*EE^3)*J1223-AA*(3/8*EE+3/32*EE^2+45/1024*EE^3)*SIN(2*J1223)+AA*(15/256*EE^2+45/1024*EE^3)*SIN(4*J1223)</f>
        <v>0</v>
      </c>
      <c r="N1223" s="55">
        <f>IF(OR(F1223&lt;0,G1223&lt;0),60*F1223-ABS(G1223),60*F1223+ABS(G1223))</f>
        <v>0</v>
      </c>
      <c r="O1223" s="55"/>
      <c r="P1223" s="55"/>
      <c r="Q1223" s="55"/>
      <c r="R1223" s="55"/>
      <c r="S1223" s="55"/>
      <c r="T1223" s="55"/>
      <c r="U1223" s="56"/>
      <c r="V1223" s="57"/>
      <c r="W1223" s="57">
        <f>W1221+V1222</f>
        <v>0</v>
      </c>
      <c r="X1223" s="58"/>
      <c r="Y1223" s="57"/>
      <c r="Z1223" s="57">
        <f>Z1221+Y1222</f>
        <v>0</v>
      </c>
      <c r="AA1223" s="59"/>
      <c r="AB1223" s="60">
        <f>IF(AA1222=AA1220,AB1221+Y1222,Y1222)</f>
        <v>0</v>
      </c>
      <c r="AC1223" s="57" t="str">
        <f>IF(AA1222=AA1224,"",AB1223)</f>
        <v/>
      </c>
    </row>
    <row r="1224" spans="1:29" ht="12.95" customHeight="1">
      <c r="A1224" s="65"/>
      <c r="B1224" s="52"/>
      <c r="C1224" s="53"/>
      <c r="D1224" s="81"/>
      <c r="E1224" s="54"/>
      <c r="F1224" s="53"/>
      <c r="G1224" s="81"/>
      <c r="H1224" s="54"/>
      <c r="I1224" s="55"/>
      <c r="J1224" s="55"/>
      <c r="K1224" s="55"/>
      <c r="L1224" s="55"/>
      <c r="M1224" s="55"/>
      <c r="N1224" s="55"/>
      <c r="O1224" s="55">
        <f>I1225-I1223</f>
        <v>0</v>
      </c>
      <c r="P1224" s="55">
        <f>L1225-L1223</f>
        <v>0</v>
      </c>
      <c r="Q1224" s="55">
        <f>M1225-M1223</f>
        <v>0</v>
      </c>
      <c r="R1224" s="55">
        <f>IF(ABS(N1225-N1223)&gt;180*60,ABS(N1225-N1223)-360*60,N1225-N1223)</f>
        <v>0</v>
      </c>
      <c r="S1224" s="55">
        <f>IF(P1224=0,PI()/2,ATAN(R1224/P1224))</f>
        <v>1.5707963267948966</v>
      </c>
      <c r="T1224" s="55">
        <f>IF(O1224=0,ABS(R1224*COS((J1223+J1225)/2)),ABS(Q1224/COS(S1224)))</f>
        <v>0</v>
      </c>
      <c r="U1224" s="66">
        <f>IF(O1224+0.0000001&lt;0,S1224*180/PI()+180,(IF(R1224+0.0000001&lt;0,S1224*180/PI()+360,S1224*180/PI())))</f>
        <v>90</v>
      </c>
      <c r="V1224" s="57">
        <f>T1224*1.85532</f>
        <v>0</v>
      </c>
      <c r="W1224" s="57"/>
      <c r="X1224" s="67"/>
      <c r="Y1224" s="57">
        <f>V1224*(1+X1224/100)</f>
        <v>0</v>
      </c>
      <c r="Z1224" s="57"/>
      <c r="AA1224" s="56" t="s">
        <v>54</v>
      </c>
      <c r="AB1224" s="60"/>
      <c r="AC1224" s="57"/>
    </row>
    <row r="1225" spans="1:29" ht="12.95" customHeight="1">
      <c r="A1225" s="51">
        <f t="shared" si="16"/>
        <v>610</v>
      </c>
      <c r="B1225" s="52" t="s">
        <v>55</v>
      </c>
      <c r="C1225" s="53"/>
      <c r="D1225" s="81"/>
      <c r="E1225" s="54"/>
      <c r="F1225" s="53"/>
      <c r="G1225" s="81"/>
      <c r="H1225" s="54"/>
      <c r="I1225" s="55">
        <f>IF(OR(C1225&lt;0,D1225&lt;0),C1225-ABS(D1225)/60,C1225+ABS(D1225)/60)</f>
        <v>0</v>
      </c>
      <c r="J1225" s="55">
        <f>I1225*PI()/180</f>
        <v>0</v>
      </c>
      <c r="K1225" s="55">
        <f>SIN(J1225)</f>
        <v>0</v>
      </c>
      <c r="L1225" s="55">
        <f>3437.747*(LN(TAN(PI()/4+J1225/2))-EE*K1225-(EE^2)*(K1225^3)/3)</f>
        <v>-3.8166658722360578E-13</v>
      </c>
      <c r="M1225" s="55">
        <f>AA*(1-1/4*EE-3/64*EE^2-5/256*EE^3)*J1225-AA*(3/8*EE+3/32*EE^2+45/1024*EE^3)*SIN(2*J1225)+AA*(15/256*EE^2+45/1024*EE^3)*SIN(4*J1225)</f>
        <v>0</v>
      </c>
      <c r="N1225" s="55">
        <f>IF(OR(F1225&lt;0,G1225&lt;0),60*F1225-ABS(G1225),60*F1225+ABS(G1225))</f>
        <v>0</v>
      </c>
      <c r="O1225" s="55"/>
      <c r="P1225" s="55"/>
      <c r="Q1225" s="55"/>
      <c r="R1225" s="55"/>
      <c r="S1225" s="55"/>
      <c r="T1225" s="55"/>
      <c r="U1225" s="56"/>
      <c r="V1225" s="57"/>
      <c r="W1225" s="57">
        <f>W1223+V1224</f>
        <v>0</v>
      </c>
      <c r="X1225" s="58"/>
      <c r="Y1225" s="57"/>
      <c r="Z1225" s="57">
        <f>Z1223+Y1224</f>
        <v>0</v>
      </c>
      <c r="AA1225" s="59"/>
      <c r="AB1225" s="60">
        <f>IF(AA1224=AA1222,AB1223+Y1224,Y1224)</f>
        <v>0</v>
      </c>
      <c r="AC1225" s="57" t="str">
        <f>IF(AA1224=AA1226,"",AB1225)</f>
        <v/>
      </c>
    </row>
    <row r="1226" spans="1:29" ht="12.95" customHeight="1">
      <c r="A1226" s="65"/>
      <c r="B1226" s="52"/>
      <c r="C1226" s="53"/>
      <c r="D1226" s="81"/>
      <c r="E1226" s="54"/>
      <c r="F1226" s="53"/>
      <c r="G1226" s="81"/>
      <c r="H1226" s="54"/>
      <c r="I1226" s="55"/>
      <c r="J1226" s="55"/>
      <c r="K1226" s="55"/>
      <c r="L1226" s="55"/>
      <c r="M1226" s="55"/>
      <c r="N1226" s="55"/>
      <c r="O1226" s="55">
        <f>I1227-I1225</f>
        <v>0</v>
      </c>
      <c r="P1226" s="55">
        <f>L1227-L1225</f>
        <v>0</v>
      </c>
      <c r="Q1226" s="55">
        <f>M1227-M1225</f>
        <v>0</v>
      </c>
      <c r="R1226" s="55">
        <f>IF(ABS(N1227-N1225)&gt;180*60,ABS(N1227-N1225)-360*60,N1227-N1225)</f>
        <v>0</v>
      </c>
      <c r="S1226" s="55">
        <f>IF(P1226=0,PI()/2,ATAN(R1226/P1226))</f>
        <v>1.5707963267948966</v>
      </c>
      <c r="T1226" s="55">
        <f>IF(O1226=0,ABS(R1226*COS((J1225+J1227)/2)),ABS(Q1226/COS(S1226)))</f>
        <v>0</v>
      </c>
      <c r="U1226" s="66">
        <f>IF(O1226+0.0000001&lt;0,S1226*180/PI()+180,(IF(R1226+0.0000001&lt;0,S1226*180/PI()+360,S1226*180/PI())))</f>
        <v>90</v>
      </c>
      <c r="V1226" s="57">
        <f>T1226*1.85532</f>
        <v>0</v>
      </c>
      <c r="W1226" s="57"/>
      <c r="X1226" s="67"/>
      <c r="Y1226" s="57">
        <f>V1226*(1+X1226/100)</f>
        <v>0</v>
      </c>
      <c r="Z1226" s="57"/>
      <c r="AA1226" s="56" t="s">
        <v>54</v>
      </c>
      <c r="AB1226" s="60"/>
      <c r="AC1226" s="57"/>
    </row>
    <row r="1227" spans="1:29" ht="12.95" customHeight="1">
      <c r="A1227" s="51">
        <f t="shared" si="16"/>
        <v>611</v>
      </c>
      <c r="B1227" s="52" t="s">
        <v>55</v>
      </c>
      <c r="C1227" s="53"/>
      <c r="D1227" s="81"/>
      <c r="E1227" s="54"/>
      <c r="F1227" s="53"/>
      <c r="G1227" s="81"/>
      <c r="H1227" s="54"/>
      <c r="I1227" s="55">
        <f>IF(OR(C1227&lt;0,D1227&lt;0),C1227-ABS(D1227)/60,C1227+ABS(D1227)/60)</f>
        <v>0</v>
      </c>
      <c r="J1227" s="55">
        <f>I1227*PI()/180</f>
        <v>0</v>
      </c>
      <c r="K1227" s="55">
        <f>SIN(J1227)</f>
        <v>0</v>
      </c>
      <c r="L1227" s="55">
        <f>3437.747*(LN(TAN(PI()/4+J1227/2))-EE*K1227-(EE^2)*(K1227^3)/3)</f>
        <v>-3.8166658722360578E-13</v>
      </c>
      <c r="M1227" s="55">
        <f>AA*(1-1/4*EE-3/64*EE^2-5/256*EE^3)*J1227-AA*(3/8*EE+3/32*EE^2+45/1024*EE^3)*SIN(2*J1227)+AA*(15/256*EE^2+45/1024*EE^3)*SIN(4*J1227)</f>
        <v>0</v>
      </c>
      <c r="N1227" s="55">
        <f>IF(OR(F1227&lt;0,G1227&lt;0),60*F1227-ABS(G1227),60*F1227+ABS(G1227))</f>
        <v>0</v>
      </c>
      <c r="O1227" s="55"/>
      <c r="P1227" s="55"/>
      <c r="Q1227" s="55"/>
      <c r="R1227" s="55"/>
      <c r="S1227" s="55"/>
      <c r="T1227" s="55"/>
      <c r="U1227" s="56"/>
      <c r="V1227" s="57"/>
      <c r="W1227" s="57">
        <f>W1225+V1226</f>
        <v>0</v>
      </c>
      <c r="X1227" s="58"/>
      <c r="Y1227" s="57"/>
      <c r="Z1227" s="57">
        <f>Z1225+Y1226</f>
        <v>0</v>
      </c>
      <c r="AA1227" s="59"/>
      <c r="AB1227" s="60">
        <f>IF(AA1226=AA1224,AB1225+Y1226,Y1226)</f>
        <v>0</v>
      </c>
      <c r="AC1227" s="57" t="str">
        <f>IF(AA1226=AA1228,"",AB1227)</f>
        <v/>
      </c>
    </row>
    <row r="1228" spans="1:29" ht="12.95" customHeight="1">
      <c r="A1228" s="65"/>
      <c r="B1228" s="52"/>
      <c r="C1228" s="53"/>
      <c r="D1228" s="81"/>
      <c r="E1228" s="54"/>
      <c r="F1228" s="53"/>
      <c r="G1228" s="81"/>
      <c r="H1228" s="54"/>
      <c r="I1228" s="55"/>
      <c r="J1228" s="55"/>
      <c r="K1228" s="55"/>
      <c r="L1228" s="55"/>
      <c r="M1228" s="55"/>
      <c r="N1228" s="55"/>
      <c r="O1228" s="55">
        <f>I1229-I1227</f>
        <v>0</v>
      </c>
      <c r="P1228" s="55">
        <f>L1229-L1227</f>
        <v>0</v>
      </c>
      <c r="Q1228" s="55">
        <f>M1229-M1227</f>
        <v>0</v>
      </c>
      <c r="R1228" s="55">
        <f>IF(ABS(N1229-N1227)&gt;180*60,ABS(N1229-N1227)-360*60,N1229-N1227)</f>
        <v>0</v>
      </c>
      <c r="S1228" s="55">
        <f>IF(P1228=0,PI()/2,ATAN(R1228/P1228))</f>
        <v>1.5707963267948966</v>
      </c>
      <c r="T1228" s="55">
        <f>IF(O1228=0,ABS(R1228*COS((J1227+J1229)/2)),ABS(Q1228/COS(S1228)))</f>
        <v>0</v>
      </c>
      <c r="U1228" s="66">
        <f>IF(O1228+0.0000001&lt;0,S1228*180/PI()+180,(IF(R1228+0.0000001&lt;0,S1228*180/PI()+360,S1228*180/PI())))</f>
        <v>90</v>
      </c>
      <c r="V1228" s="57">
        <f>T1228*1.85532</f>
        <v>0</v>
      </c>
      <c r="W1228" s="57"/>
      <c r="X1228" s="67"/>
      <c r="Y1228" s="57">
        <f>V1228*(1+X1228/100)</f>
        <v>0</v>
      </c>
      <c r="Z1228" s="57"/>
      <c r="AA1228" s="56" t="s">
        <v>54</v>
      </c>
      <c r="AB1228" s="60"/>
      <c r="AC1228" s="57"/>
    </row>
    <row r="1229" spans="1:29" ht="12.95" customHeight="1">
      <c r="A1229" s="51">
        <f t="shared" si="16"/>
        <v>612</v>
      </c>
      <c r="B1229" s="52" t="s">
        <v>55</v>
      </c>
      <c r="C1229" s="53"/>
      <c r="D1229" s="81"/>
      <c r="E1229" s="54"/>
      <c r="F1229" s="53"/>
      <c r="G1229" s="81"/>
      <c r="H1229" s="54"/>
      <c r="I1229" s="55">
        <f>IF(OR(C1229&lt;0,D1229&lt;0),C1229-ABS(D1229)/60,C1229+ABS(D1229)/60)</f>
        <v>0</v>
      </c>
      <c r="J1229" s="55">
        <f>I1229*PI()/180</f>
        <v>0</v>
      </c>
      <c r="K1229" s="55">
        <f>SIN(J1229)</f>
        <v>0</v>
      </c>
      <c r="L1229" s="55">
        <f>3437.747*(LN(TAN(PI()/4+J1229/2))-EE*K1229-(EE^2)*(K1229^3)/3)</f>
        <v>-3.8166658722360578E-13</v>
      </c>
      <c r="M1229" s="55">
        <f>AA*(1-1/4*EE-3/64*EE^2-5/256*EE^3)*J1229-AA*(3/8*EE+3/32*EE^2+45/1024*EE^3)*SIN(2*J1229)+AA*(15/256*EE^2+45/1024*EE^3)*SIN(4*J1229)</f>
        <v>0</v>
      </c>
      <c r="N1229" s="55">
        <f>IF(OR(F1229&lt;0,G1229&lt;0),60*F1229-ABS(G1229),60*F1229+ABS(G1229))</f>
        <v>0</v>
      </c>
      <c r="O1229" s="55"/>
      <c r="P1229" s="55"/>
      <c r="Q1229" s="55"/>
      <c r="R1229" s="55"/>
      <c r="S1229" s="55"/>
      <c r="T1229" s="55"/>
      <c r="U1229" s="56"/>
      <c r="V1229" s="57"/>
      <c r="W1229" s="57">
        <f>W1227+V1228</f>
        <v>0</v>
      </c>
      <c r="X1229" s="58"/>
      <c r="Y1229" s="57"/>
      <c r="Z1229" s="57">
        <f>Z1227+Y1228</f>
        <v>0</v>
      </c>
      <c r="AA1229" s="59"/>
      <c r="AB1229" s="60">
        <f>IF(AA1228=AA1226,AB1227+Y1228,Y1228)</f>
        <v>0</v>
      </c>
      <c r="AC1229" s="57" t="str">
        <f>IF(AA1228=AA1230,"",AB1229)</f>
        <v/>
      </c>
    </row>
    <row r="1230" spans="1:29" ht="12.95" customHeight="1">
      <c r="A1230" s="65"/>
      <c r="B1230" s="52"/>
      <c r="C1230" s="53"/>
      <c r="D1230" s="81"/>
      <c r="E1230" s="54"/>
      <c r="F1230" s="53"/>
      <c r="G1230" s="81"/>
      <c r="H1230" s="54"/>
      <c r="I1230" s="55"/>
      <c r="J1230" s="55"/>
      <c r="K1230" s="55"/>
      <c r="L1230" s="55"/>
      <c r="M1230" s="55"/>
      <c r="N1230" s="55"/>
      <c r="O1230" s="55">
        <f>I1231-I1229</f>
        <v>0</v>
      </c>
      <c r="P1230" s="55">
        <f>L1231-L1229</f>
        <v>0</v>
      </c>
      <c r="Q1230" s="55">
        <f>M1231-M1229</f>
        <v>0</v>
      </c>
      <c r="R1230" s="55">
        <f>IF(ABS(N1231-N1229)&gt;180*60,ABS(N1231-N1229)-360*60,N1231-N1229)</f>
        <v>0</v>
      </c>
      <c r="S1230" s="55">
        <f>IF(P1230=0,PI()/2,ATAN(R1230/P1230))</f>
        <v>1.5707963267948966</v>
      </c>
      <c r="T1230" s="55">
        <f>IF(O1230=0,ABS(R1230*COS((J1229+J1231)/2)),ABS(Q1230/COS(S1230)))</f>
        <v>0</v>
      </c>
      <c r="U1230" s="66">
        <f>IF(O1230+0.0000001&lt;0,S1230*180/PI()+180,(IF(R1230+0.0000001&lt;0,S1230*180/PI()+360,S1230*180/PI())))</f>
        <v>90</v>
      </c>
      <c r="V1230" s="57">
        <f>T1230*1.85532</f>
        <v>0</v>
      </c>
      <c r="W1230" s="57"/>
      <c r="X1230" s="67"/>
      <c r="Y1230" s="57">
        <f>V1230*(1+X1230/100)</f>
        <v>0</v>
      </c>
      <c r="Z1230" s="57"/>
      <c r="AA1230" s="56" t="s">
        <v>54</v>
      </c>
      <c r="AB1230" s="60"/>
      <c r="AC1230" s="57"/>
    </row>
    <row r="1231" spans="1:29" ht="12.95" customHeight="1">
      <c r="A1231" s="51">
        <f t="shared" si="16"/>
        <v>613</v>
      </c>
      <c r="B1231" s="52" t="s">
        <v>55</v>
      </c>
      <c r="C1231" s="53"/>
      <c r="D1231" s="81"/>
      <c r="E1231" s="54"/>
      <c r="F1231" s="53"/>
      <c r="G1231" s="81"/>
      <c r="H1231" s="54"/>
      <c r="I1231" s="55">
        <f>IF(OR(C1231&lt;0,D1231&lt;0),C1231-ABS(D1231)/60,C1231+ABS(D1231)/60)</f>
        <v>0</v>
      </c>
      <c r="J1231" s="55">
        <f>I1231*PI()/180</f>
        <v>0</v>
      </c>
      <c r="K1231" s="55">
        <f>SIN(J1231)</f>
        <v>0</v>
      </c>
      <c r="L1231" s="55">
        <f>3437.747*(LN(TAN(PI()/4+J1231/2))-EE*K1231-(EE^2)*(K1231^3)/3)</f>
        <v>-3.8166658722360578E-13</v>
      </c>
      <c r="M1231" s="55">
        <f>AA*(1-1/4*EE-3/64*EE^2-5/256*EE^3)*J1231-AA*(3/8*EE+3/32*EE^2+45/1024*EE^3)*SIN(2*J1231)+AA*(15/256*EE^2+45/1024*EE^3)*SIN(4*J1231)</f>
        <v>0</v>
      </c>
      <c r="N1231" s="55">
        <f>IF(OR(F1231&lt;0,G1231&lt;0),60*F1231-ABS(G1231),60*F1231+ABS(G1231))</f>
        <v>0</v>
      </c>
      <c r="O1231" s="55"/>
      <c r="P1231" s="55"/>
      <c r="Q1231" s="55"/>
      <c r="R1231" s="55"/>
      <c r="S1231" s="55"/>
      <c r="T1231" s="55"/>
      <c r="U1231" s="56"/>
      <c r="V1231" s="57"/>
      <c r="W1231" s="57">
        <f>W1229+V1230</f>
        <v>0</v>
      </c>
      <c r="X1231" s="58"/>
      <c r="Y1231" s="57"/>
      <c r="Z1231" s="57">
        <f>Z1229+Y1230</f>
        <v>0</v>
      </c>
      <c r="AA1231" s="59"/>
      <c r="AB1231" s="60">
        <f>IF(AA1230=AA1228,AB1229+Y1230,Y1230)</f>
        <v>0</v>
      </c>
      <c r="AC1231" s="57" t="str">
        <f>IF(AA1230=AA1232,"",AB1231)</f>
        <v/>
      </c>
    </row>
    <row r="1232" spans="1:29" ht="12.95" customHeight="1">
      <c r="A1232" s="65"/>
      <c r="B1232" s="52"/>
      <c r="C1232" s="53"/>
      <c r="D1232" s="81"/>
      <c r="E1232" s="54"/>
      <c r="F1232" s="53"/>
      <c r="G1232" s="81"/>
      <c r="H1232" s="54"/>
      <c r="I1232" s="55"/>
      <c r="J1232" s="55"/>
      <c r="K1232" s="55"/>
      <c r="L1232" s="55"/>
      <c r="M1232" s="55"/>
      <c r="N1232" s="55"/>
      <c r="O1232" s="55">
        <f>I1233-I1231</f>
        <v>0</v>
      </c>
      <c r="P1232" s="55">
        <f>L1233-L1231</f>
        <v>0</v>
      </c>
      <c r="Q1232" s="55">
        <f>M1233-M1231</f>
        <v>0</v>
      </c>
      <c r="R1232" s="55">
        <f>IF(ABS(N1233-N1231)&gt;180*60,ABS(N1233-N1231)-360*60,N1233-N1231)</f>
        <v>0</v>
      </c>
      <c r="S1232" s="55">
        <f>IF(P1232=0,PI()/2,ATAN(R1232/P1232))</f>
        <v>1.5707963267948966</v>
      </c>
      <c r="T1232" s="55">
        <f>IF(O1232=0,ABS(R1232*COS((J1231+J1233)/2)),ABS(Q1232/COS(S1232)))</f>
        <v>0</v>
      </c>
      <c r="U1232" s="66">
        <f>IF(O1232+0.0000001&lt;0,S1232*180/PI()+180,(IF(R1232+0.0000001&lt;0,S1232*180/PI()+360,S1232*180/PI())))</f>
        <v>90</v>
      </c>
      <c r="V1232" s="57">
        <f>T1232*1.85532</f>
        <v>0</v>
      </c>
      <c r="W1232" s="57"/>
      <c r="X1232" s="67"/>
      <c r="Y1232" s="57">
        <f>V1232*(1+X1232/100)</f>
        <v>0</v>
      </c>
      <c r="Z1232" s="57"/>
      <c r="AA1232" s="56" t="s">
        <v>54</v>
      </c>
      <c r="AB1232" s="60"/>
      <c r="AC1232" s="57"/>
    </row>
    <row r="1233" spans="1:29" ht="12.95" customHeight="1">
      <c r="A1233" s="51">
        <f t="shared" si="16"/>
        <v>614</v>
      </c>
      <c r="B1233" s="52" t="s">
        <v>55</v>
      </c>
      <c r="C1233" s="53"/>
      <c r="D1233" s="81"/>
      <c r="E1233" s="54"/>
      <c r="F1233" s="53"/>
      <c r="G1233" s="81"/>
      <c r="H1233" s="54"/>
      <c r="I1233" s="55">
        <f>IF(OR(C1233&lt;0,D1233&lt;0),C1233-ABS(D1233)/60,C1233+ABS(D1233)/60)</f>
        <v>0</v>
      </c>
      <c r="J1233" s="55">
        <f>I1233*PI()/180</f>
        <v>0</v>
      </c>
      <c r="K1233" s="55">
        <f>SIN(J1233)</f>
        <v>0</v>
      </c>
      <c r="L1233" s="55">
        <f>3437.747*(LN(TAN(PI()/4+J1233/2))-EE*K1233-(EE^2)*(K1233^3)/3)</f>
        <v>-3.8166658722360578E-13</v>
      </c>
      <c r="M1233" s="55">
        <f>AA*(1-1/4*EE-3/64*EE^2-5/256*EE^3)*J1233-AA*(3/8*EE+3/32*EE^2+45/1024*EE^3)*SIN(2*J1233)+AA*(15/256*EE^2+45/1024*EE^3)*SIN(4*J1233)</f>
        <v>0</v>
      </c>
      <c r="N1233" s="55">
        <f>IF(OR(F1233&lt;0,G1233&lt;0),60*F1233-ABS(G1233),60*F1233+ABS(G1233))</f>
        <v>0</v>
      </c>
      <c r="O1233" s="55"/>
      <c r="P1233" s="55"/>
      <c r="Q1233" s="55"/>
      <c r="R1233" s="55"/>
      <c r="S1233" s="55"/>
      <c r="T1233" s="55"/>
      <c r="U1233" s="56"/>
      <c r="V1233" s="57"/>
      <c r="W1233" s="57">
        <f>W1231+V1232</f>
        <v>0</v>
      </c>
      <c r="X1233" s="58"/>
      <c r="Y1233" s="57"/>
      <c r="Z1233" s="57">
        <f>Z1231+Y1232</f>
        <v>0</v>
      </c>
      <c r="AA1233" s="59"/>
      <c r="AB1233" s="60">
        <f>IF(AA1232=AA1230,AB1231+Y1232,Y1232)</f>
        <v>0</v>
      </c>
      <c r="AC1233" s="57" t="str">
        <f>IF(AA1232=AA1234,"",AB1233)</f>
        <v/>
      </c>
    </row>
    <row r="1234" spans="1:29" ht="12.95" customHeight="1">
      <c r="A1234" s="65"/>
      <c r="B1234" s="52"/>
      <c r="C1234" s="53"/>
      <c r="D1234" s="81"/>
      <c r="E1234" s="54"/>
      <c r="F1234" s="53"/>
      <c r="G1234" s="81"/>
      <c r="H1234" s="54"/>
      <c r="I1234" s="55"/>
      <c r="J1234" s="55"/>
      <c r="K1234" s="55"/>
      <c r="L1234" s="55"/>
      <c r="M1234" s="55"/>
      <c r="N1234" s="55"/>
      <c r="O1234" s="55">
        <f>I1235-I1233</f>
        <v>0</v>
      </c>
      <c r="P1234" s="55">
        <f>L1235-L1233</f>
        <v>0</v>
      </c>
      <c r="Q1234" s="55">
        <f>M1235-M1233</f>
        <v>0</v>
      </c>
      <c r="R1234" s="55">
        <f>IF(ABS(N1235-N1233)&gt;180*60,ABS(N1235-N1233)-360*60,N1235-N1233)</f>
        <v>0</v>
      </c>
      <c r="S1234" s="55">
        <f>IF(P1234=0,PI()/2,ATAN(R1234/P1234))</f>
        <v>1.5707963267948966</v>
      </c>
      <c r="T1234" s="55">
        <f>IF(O1234=0,ABS(R1234*COS((J1233+J1235)/2)),ABS(Q1234/COS(S1234)))</f>
        <v>0</v>
      </c>
      <c r="U1234" s="66">
        <f>IF(O1234+0.0000001&lt;0,S1234*180/PI()+180,(IF(R1234+0.0000001&lt;0,S1234*180/PI()+360,S1234*180/PI())))</f>
        <v>90</v>
      </c>
      <c r="V1234" s="57">
        <f>T1234*1.85532</f>
        <v>0</v>
      </c>
      <c r="W1234" s="57"/>
      <c r="X1234" s="67"/>
      <c r="Y1234" s="57">
        <f>V1234*(1+X1234/100)</f>
        <v>0</v>
      </c>
      <c r="Z1234" s="57"/>
      <c r="AA1234" s="56" t="s">
        <v>54</v>
      </c>
      <c r="AB1234" s="60"/>
      <c r="AC1234" s="57"/>
    </row>
    <row r="1235" spans="1:29" ht="12.95" customHeight="1">
      <c r="A1235" s="51">
        <f t="shared" si="16"/>
        <v>615</v>
      </c>
      <c r="B1235" s="52" t="s">
        <v>55</v>
      </c>
      <c r="C1235" s="53"/>
      <c r="D1235" s="81"/>
      <c r="E1235" s="54"/>
      <c r="F1235" s="53"/>
      <c r="G1235" s="81"/>
      <c r="H1235" s="54"/>
      <c r="I1235" s="55">
        <f>IF(OR(C1235&lt;0,D1235&lt;0),C1235-ABS(D1235)/60,C1235+ABS(D1235)/60)</f>
        <v>0</v>
      </c>
      <c r="J1235" s="55">
        <f>I1235*PI()/180</f>
        <v>0</v>
      </c>
      <c r="K1235" s="55">
        <f>SIN(J1235)</f>
        <v>0</v>
      </c>
      <c r="L1235" s="55">
        <f>3437.747*(LN(TAN(PI()/4+J1235/2))-EE*K1235-(EE^2)*(K1235^3)/3)</f>
        <v>-3.8166658722360578E-13</v>
      </c>
      <c r="M1235" s="55">
        <f>AA*(1-1/4*EE-3/64*EE^2-5/256*EE^3)*J1235-AA*(3/8*EE+3/32*EE^2+45/1024*EE^3)*SIN(2*J1235)+AA*(15/256*EE^2+45/1024*EE^3)*SIN(4*J1235)</f>
        <v>0</v>
      </c>
      <c r="N1235" s="55">
        <f>IF(OR(F1235&lt;0,G1235&lt;0),60*F1235-ABS(G1235),60*F1235+ABS(G1235))</f>
        <v>0</v>
      </c>
      <c r="O1235" s="55"/>
      <c r="P1235" s="55"/>
      <c r="Q1235" s="55"/>
      <c r="R1235" s="55"/>
      <c r="S1235" s="55"/>
      <c r="T1235" s="55"/>
      <c r="U1235" s="56"/>
      <c r="V1235" s="57"/>
      <c r="W1235" s="57">
        <f>W1233+V1234</f>
        <v>0</v>
      </c>
      <c r="X1235" s="58"/>
      <c r="Y1235" s="57"/>
      <c r="Z1235" s="57">
        <f>Z1233+Y1234</f>
        <v>0</v>
      </c>
      <c r="AA1235" s="59"/>
      <c r="AB1235" s="60">
        <f>IF(AA1234=AA1232,AB1233+Y1234,Y1234)</f>
        <v>0</v>
      </c>
      <c r="AC1235" s="57" t="str">
        <f>IF(AA1234=AA1236,"",AB1235)</f>
        <v/>
      </c>
    </row>
    <row r="1236" spans="1:29" ht="12.95" customHeight="1">
      <c r="A1236" s="65"/>
      <c r="B1236" s="52"/>
      <c r="C1236" s="53"/>
      <c r="D1236" s="81"/>
      <c r="E1236" s="54"/>
      <c r="F1236" s="53"/>
      <c r="G1236" s="81"/>
      <c r="H1236" s="54"/>
      <c r="I1236" s="55"/>
      <c r="J1236" s="55"/>
      <c r="K1236" s="55"/>
      <c r="L1236" s="55"/>
      <c r="M1236" s="55"/>
      <c r="N1236" s="55"/>
      <c r="O1236" s="55">
        <f>I1237-I1235</f>
        <v>0</v>
      </c>
      <c r="P1236" s="55">
        <f>L1237-L1235</f>
        <v>0</v>
      </c>
      <c r="Q1236" s="55">
        <f>M1237-M1235</f>
        <v>0</v>
      </c>
      <c r="R1236" s="55">
        <f>IF(ABS(N1237-N1235)&gt;180*60,ABS(N1237-N1235)-360*60,N1237-N1235)</f>
        <v>0</v>
      </c>
      <c r="S1236" s="55">
        <f>IF(P1236=0,PI()/2,ATAN(R1236/P1236))</f>
        <v>1.5707963267948966</v>
      </c>
      <c r="T1236" s="55">
        <f>IF(O1236=0,ABS(R1236*COS((J1235+J1237)/2)),ABS(Q1236/COS(S1236)))</f>
        <v>0</v>
      </c>
      <c r="U1236" s="66">
        <f>IF(O1236+0.0000001&lt;0,S1236*180/PI()+180,(IF(R1236+0.0000001&lt;0,S1236*180/PI()+360,S1236*180/PI())))</f>
        <v>90</v>
      </c>
      <c r="V1236" s="57">
        <f>T1236*1.85532</f>
        <v>0</v>
      </c>
      <c r="W1236" s="57"/>
      <c r="X1236" s="67"/>
      <c r="Y1236" s="57">
        <f>V1236*(1+X1236/100)</f>
        <v>0</v>
      </c>
      <c r="Z1236" s="57"/>
      <c r="AA1236" s="56" t="s">
        <v>54</v>
      </c>
      <c r="AB1236" s="60"/>
      <c r="AC1236" s="57"/>
    </row>
    <row r="1237" spans="1:29" ht="12.95" customHeight="1">
      <c r="A1237" s="51">
        <f t="shared" si="16"/>
        <v>616</v>
      </c>
      <c r="B1237" s="52" t="s">
        <v>55</v>
      </c>
      <c r="C1237" s="53"/>
      <c r="D1237" s="81"/>
      <c r="E1237" s="54"/>
      <c r="F1237" s="53"/>
      <c r="G1237" s="81"/>
      <c r="H1237" s="54"/>
      <c r="I1237" s="55">
        <f>IF(OR(C1237&lt;0,D1237&lt;0),C1237-ABS(D1237)/60,C1237+ABS(D1237)/60)</f>
        <v>0</v>
      </c>
      <c r="J1237" s="55">
        <f>I1237*PI()/180</f>
        <v>0</v>
      </c>
      <c r="K1237" s="55">
        <f>SIN(J1237)</f>
        <v>0</v>
      </c>
      <c r="L1237" s="55">
        <f>3437.747*(LN(TAN(PI()/4+J1237/2))-EE*K1237-(EE^2)*(K1237^3)/3)</f>
        <v>-3.8166658722360578E-13</v>
      </c>
      <c r="M1237" s="55">
        <f>AA*(1-1/4*EE-3/64*EE^2-5/256*EE^3)*J1237-AA*(3/8*EE+3/32*EE^2+45/1024*EE^3)*SIN(2*J1237)+AA*(15/256*EE^2+45/1024*EE^3)*SIN(4*J1237)</f>
        <v>0</v>
      </c>
      <c r="N1237" s="55">
        <f>IF(OR(F1237&lt;0,G1237&lt;0),60*F1237-ABS(G1237),60*F1237+ABS(G1237))</f>
        <v>0</v>
      </c>
      <c r="O1237" s="55"/>
      <c r="P1237" s="55"/>
      <c r="Q1237" s="55"/>
      <c r="R1237" s="55"/>
      <c r="S1237" s="55"/>
      <c r="T1237" s="55"/>
      <c r="U1237" s="56"/>
      <c r="V1237" s="57"/>
      <c r="W1237" s="57">
        <f>W1235+V1236</f>
        <v>0</v>
      </c>
      <c r="X1237" s="58"/>
      <c r="Y1237" s="57"/>
      <c r="Z1237" s="57">
        <f>Z1235+Y1236</f>
        <v>0</v>
      </c>
      <c r="AA1237" s="59"/>
      <c r="AB1237" s="60">
        <f>IF(AA1236=AA1234,AB1235+Y1236,Y1236)</f>
        <v>0</v>
      </c>
      <c r="AC1237" s="57" t="str">
        <f>IF(AA1236=AA1238,"",AB1237)</f>
        <v/>
      </c>
    </row>
    <row r="1238" spans="1:29" ht="12.95" customHeight="1">
      <c r="A1238" s="65"/>
      <c r="B1238" s="52"/>
      <c r="C1238" s="53"/>
      <c r="D1238" s="81"/>
      <c r="E1238" s="54"/>
      <c r="F1238" s="53"/>
      <c r="G1238" s="81"/>
      <c r="H1238" s="54"/>
      <c r="I1238" s="55"/>
      <c r="J1238" s="55"/>
      <c r="K1238" s="55"/>
      <c r="L1238" s="55"/>
      <c r="M1238" s="55"/>
      <c r="N1238" s="55"/>
      <c r="O1238" s="55">
        <f>I1239-I1237</f>
        <v>0</v>
      </c>
      <c r="P1238" s="55">
        <f>L1239-L1237</f>
        <v>0</v>
      </c>
      <c r="Q1238" s="55">
        <f>M1239-M1237</f>
        <v>0</v>
      </c>
      <c r="R1238" s="55">
        <f>IF(ABS(N1239-N1237)&gt;180*60,ABS(N1239-N1237)-360*60,N1239-N1237)</f>
        <v>0</v>
      </c>
      <c r="S1238" s="55">
        <f>IF(P1238=0,PI()/2,ATAN(R1238/P1238))</f>
        <v>1.5707963267948966</v>
      </c>
      <c r="T1238" s="55">
        <f>IF(O1238=0,ABS(R1238*COS((J1237+J1239)/2)),ABS(Q1238/COS(S1238)))</f>
        <v>0</v>
      </c>
      <c r="U1238" s="66">
        <f>IF(O1238+0.0000001&lt;0,S1238*180/PI()+180,(IF(R1238+0.0000001&lt;0,S1238*180/PI()+360,S1238*180/PI())))</f>
        <v>90</v>
      </c>
      <c r="V1238" s="57">
        <f>T1238*1.85532</f>
        <v>0</v>
      </c>
      <c r="W1238" s="57"/>
      <c r="X1238" s="67"/>
      <c r="Y1238" s="57">
        <f>V1238*(1+X1238/100)</f>
        <v>0</v>
      </c>
      <c r="Z1238" s="57"/>
      <c r="AA1238" s="56" t="s">
        <v>54</v>
      </c>
      <c r="AB1238" s="60"/>
      <c r="AC1238" s="57"/>
    </row>
    <row r="1239" spans="1:29" ht="12.95" customHeight="1">
      <c r="A1239" s="51">
        <f t="shared" si="16"/>
        <v>617</v>
      </c>
      <c r="B1239" s="52" t="s">
        <v>55</v>
      </c>
      <c r="C1239" s="53"/>
      <c r="D1239" s="81"/>
      <c r="E1239" s="54"/>
      <c r="F1239" s="53"/>
      <c r="G1239" s="81"/>
      <c r="H1239" s="54"/>
      <c r="I1239" s="55">
        <f>IF(OR(C1239&lt;0,D1239&lt;0),C1239-ABS(D1239)/60,C1239+ABS(D1239)/60)</f>
        <v>0</v>
      </c>
      <c r="J1239" s="55">
        <f>I1239*PI()/180</f>
        <v>0</v>
      </c>
      <c r="K1239" s="55">
        <f>SIN(J1239)</f>
        <v>0</v>
      </c>
      <c r="L1239" s="55">
        <f>3437.747*(LN(TAN(PI()/4+J1239/2))-EE*K1239-(EE^2)*(K1239^3)/3)</f>
        <v>-3.8166658722360578E-13</v>
      </c>
      <c r="M1239" s="55">
        <f>AA*(1-1/4*EE-3/64*EE^2-5/256*EE^3)*J1239-AA*(3/8*EE+3/32*EE^2+45/1024*EE^3)*SIN(2*J1239)+AA*(15/256*EE^2+45/1024*EE^3)*SIN(4*J1239)</f>
        <v>0</v>
      </c>
      <c r="N1239" s="55">
        <f>IF(OR(F1239&lt;0,G1239&lt;0),60*F1239-ABS(G1239),60*F1239+ABS(G1239))</f>
        <v>0</v>
      </c>
      <c r="O1239" s="55"/>
      <c r="P1239" s="55"/>
      <c r="Q1239" s="55"/>
      <c r="R1239" s="55"/>
      <c r="S1239" s="55"/>
      <c r="T1239" s="55"/>
      <c r="U1239" s="56"/>
      <c r="V1239" s="57"/>
      <c r="W1239" s="57">
        <f>W1237+V1238</f>
        <v>0</v>
      </c>
      <c r="X1239" s="58"/>
      <c r="Y1239" s="57"/>
      <c r="Z1239" s="57">
        <f>Z1237+Y1238</f>
        <v>0</v>
      </c>
      <c r="AA1239" s="59"/>
      <c r="AB1239" s="60">
        <f>IF(AA1238=AA1236,AB1237+Y1238,Y1238)</f>
        <v>0</v>
      </c>
      <c r="AC1239" s="57" t="str">
        <f>IF(AA1238=AA1240,"",AB1239)</f>
        <v/>
      </c>
    </row>
    <row r="1240" spans="1:29" ht="12.95" customHeight="1">
      <c r="A1240" s="65"/>
      <c r="B1240" s="52"/>
      <c r="C1240" s="53"/>
      <c r="D1240" s="81"/>
      <c r="E1240" s="54"/>
      <c r="F1240" s="53"/>
      <c r="G1240" s="81"/>
      <c r="H1240" s="54"/>
      <c r="I1240" s="55"/>
      <c r="J1240" s="55"/>
      <c r="K1240" s="55"/>
      <c r="L1240" s="55"/>
      <c r="M1240" s="55"/>
      <c r="N1240" s="55"/>
      <c r="O1240" s="55">
        <f>I1241-I1239</f>
        <v>0</v>
      </c>
      <c r="P1240" s="55">
        <f>L1241-L1239</f>
        <v>0</v>
      </c>
      <c r="Q1240" s="55">
        <f>M1241-M1239</f>
        <v>0</v>
      </c>
      <c r="R1240" s="55">
        <f>IF(ABS(N1241-N1239)&gt;180*60,ABS(N1241-N1239)-360*60,N1241-N1239)</f>
        <v>0</v>
      </c>
      <c r="S1240" s="55">
        <f>IF(P1240=0,PI()/2,ATAN(R1240/P1240))</f>
        <v>1.5707963267948966</v>
      </c>
      <c r="T1240" s="55">
        <f>IF(O1240=0,ABS(R1240*COS((J1239+J1241)/2)),ABS(Q1240/COS(S1240)))</f>
        <v>0</v>
      </c>
      <c r="U1240" s="66">
        <f>IF(O1240+0.0000001&lt;0,S1240*180/PI()+180,(IF(R1240+0.0000001&lt;0,S1240*180/PI()+360,S1240*180/PI())))</f>
        <v>90</v>
      </c>
      <c r="V1240" s="57">
        <f>T1240*1.85532</f>
        <v>0</v>
      </c>
      <c r="W1240" s="57"/>
      <c r="X1240" s="67"/>
      <c r="Y1240" s="57">
        <f>V1240*(1+X1240/100)</f>
        <v>0</v>
      </c>
      <c r="Z1240" s="57"/>
      <c r="AA1240" s="56" t="s">
        <v>54</v>
      </c>
      <c r="AB1240" s="60"/>
      <c r="AC1240" s="57"/>
    </row>
    <row r="1241" spans="1:29" ht="12.95" customHeight="1">
      <c r="A1241" s="51">
        <f t="shared" si="16"/>
        <v>618</v>
      </c>
      <c r="B1241" s="52" t="s">
        <v>55</v>
      </c>
      <c r="C1241" s="53"/>
      <c r="D1241" s="81"/>
      <c r="E1241" s="54"/>
      <c r="F1241" s="53"/>
      <c r="G1241" s="81"/>
      <c r="H1241" s="54"/>
      <c r="I1241" s="55">
        <f>IF(OR(C1241&lt;0,D1241&lt;0),C1241-ABS(D1241)/60,C1241+ABS(D1241)/60)</f>
        <v>0</v>
      </c>
      <c r="J1241" s="55">
        <f>I1241*PI()/180</f>
        <v>0</v>
      </c>
      <c r="K1241" s="55">
        <f>SIN(J1241)</f>
        <v>0</v>
      </c>
      <c r="L1241" s="55">
        <f>3437.747*(LN(TAN(PI()/4+J1241/2))-EE*K1241-(EE^2)*(K1241^3)/3)</f>
        <v>-3.8166658722360578E-13</v>
      </c>
      <c r="M1241" s="55">
        <f>AA*(1-1/4*EE-3/64*EE^2-5/256*EE^3)*J1241-AA*(3/8*EE+3/32*EE^2+45/1024*EE^3)*SIN(2*J1241)+AA*(15/256*EE^2+45/1024*EE^3)*SIN(4*J1241)</f>
        <v>0</v>
      </c>
      <c r="N1241" s="55">
        <f>IF(OR(F1241&lt;0,G1241&lt;0),60*F1241-ABS(G1241),60*F1241+ABS(G1241))</f>
        <v>0</v>
      </c>
      <c r="O1241" s="55"/>
      <c r="P1241" s="55"/>
      <c r="Q1241" s="55"/>
      <c r="R1241" s="55"/>
      <c r="S1241" s="55"/>
      <c r="T1241" s="55"/>
      <c r="U1241" s="56"/>
      <c r="V1241" s="57"/>
      <c r="W1241" s="57">
        <f>W1239+V1240</f>
        <v>0</v>
      </c>
      <c r="X1241" s="58"/>
      <c r="Y1241" s="57"/>
      <c r="Z1241" s="57">
        <f>Z1239+Y1240</f>
        <v>0</v>
      </c>
      <c r="AA1241" s="59"/>
      <c r="AB1241" s="60">
        <f>IF(AA1240=AA1238,AB1239+Y1240,Y1240)</f>
        <v>0</v>
      </c>
      <c r="AC1241" s="57" t="str">
        <f>IF(AA1240=AA1242,"",AB1241)</f>
        <v/>
      </c>
    </row>
    <row r="1242" spans="1:29" ht="12.95" customHeight="1">
      <c r="A1242" s="65"/>
      <c r="B1242" s="52"/>
      <c r="C1242" s="53"/>
      <c r="D1242" s="81"/>
      <c r="E1242" s="54"/>
      <c r="F1242" s="53"/>
      <c r="G1242" s="81"/>
      <c r="H1242" s="54"/>
      <c r="I1242" s="55"/>
      <c r="J1242" s="55"/>
      <c r="K1242" s="55"/>
      <c r="L1242" s="55"/>
      <c r="M1242" s="55"/>
      <c r="N1242" s="55"/>
      <c r="O1242" s="55">
        <f>I1243-I1241</f>
        <v>0</v>
      </c>
      <c r="P1242" s="55">
        <f>L1243-L1241</f>
        <v>0</v>
      </c>
      <c r="Q1242" s="55">
        <f>M1243-M1241</f>
        <v>0</v>
      </c>
      <c r="R1242" s="55">
        <f>IF(ABS(N1243-N1241)&gt;180*60,ABS(N1243-N1241)-360*60,N1243-N1241)</f>
        <v>0</v>
      </c>
      <c r="S1242" s="55">
        <f>IF(P1242=0,PI()/2,ATAN(R1242/P1242))</f>
        <v>1.5707963267948966</v>
      </c>
      <c r="T1242" s="55">
        <f>IF(O1242=0,ABS(R1242*COS((J1241+J1243)/2)),ABS(Q1242/COS(S1242)))</f>
        <v>0</v>
      </c>
      <c r="U1242" s="66">
        <f>IF(O1242+0.0000001&lt;0,S1242*180/PI()+180,(IF(R1242+0.0000001&lt;0,S1242*180/PI()+360,S1242*180/PI())))</f>
        <v>90</v>
      </c>
      <c r="V1242" s="57">
        <f>T1242*1.85532</f>
        <v>0</v>
      </c>
      <c r="W1242" s="57"/>
      <c r="X1242" s="67"/>
      <c r="Y1242" s="57">
        <f>V1242*(1+X1242/100)</f>
        <v>0</v>
      </c>
      <c r="Z1242" s="57"/>
      <c r="AA1242" s="56" t="s">
        <v>54</v>
      </c>
      <c r="AB1242" s="60"/>
      <c r="AC1242" s="57"/>
    </row>
    <row r="1243" spans="1:29" ht="12.95" customHeight="1">
      <c r="A1243" s="51">
        <f t="shared" si="16"/>
        <v>619</v>
      </c>
      <c r="B1243" s="52" t="s">
        <v>55</v>
      </c>
      <c r="C1243" s="53"/>
      <c r="D1243" s="81"/>
      <c r="E1243" s="54"/>
      <c r="F1243" s="53"/>
      <c r="G1243" s="81"/>
      <c r="H1243" s="54"/>
      <c r="I1243" s="55">
        <f>IF(OR(C1243&lt;0,D1243&lt;0),C1243-ABS(D1243)/60,C1243+ABS(D1243)/60)</f>
        <v>0</v>
      </c>
      <c r="J1243" s="55">
        <f>I1243*PI()/180</f>
        <v>0</v>
      </c>
      <c r="K1243" s="55">
        <f>SIN(J1243)</f>
        <v>0</v>
      </c>
      <c r="L1243" s="55">
        <f>3437.747*(LN(TAN(PI()/4+J1243/2))-EE*K1243-(EE^2)*(K1243^3)/3)</f>
        <v>-3.8166658722360578E-13</v>
      </c>
      <c r="M1243" s="55">
        <f>AA*(1-1/4*EE-3/64*EE^2-5/256*EE^3)*J1243-AA*(3/8*EE+3/32*EE^2+45/1024*EE^3)*SIN(2*J1243)+AA*(15/256*EE^2+45/1024*EE^3)*SIN(4*J1243)</f>
        <v>0</v>
      </c>
      <c r="N1243" s="55">
        <f>IF(OR(F1243&lt;0,G1243&lt;0),60*F1243-ABS(G1243),60*F1243+ABS(G1243))</f>
        <v>0</v>
      </c>
      <c r="O1243" s="55"/>
      <c r="P1243" s="55"/>
      <c r="Q1243" s="55"/>
      <c r="R1243" s="55"/>
      <c r="S1243" s="55"/>
      <c r="T1243" s="55"/>
      <c r="U1243" s="56"/>
      <c r="V1243" s="57"/>
      <c r="W1243" s="57">
        <f>W1241+V1242</f>
        <v>0</v>
      </c>
      <c r="X1243" s="58"/>
      <c r="Y1243" s="57"/>
      <c r="Z1243" s="57">
        <f>Z1241+Y1242</f>
        <v>0</v>
      </c>
      <c r="AA1243" s="59"/>
      <c r="AB1243" s="60">
        <f>IF(AA1242=AA1240,AB1241+Y1242,Y1242)</f>
        <v>0</v>
      </c>
      <c r="AC1243" s="57" t="str">
        <f>IF(AA1242=AA1244,"",AB1243)</f>
        <v/>
      </c>
    </row>
    <row r="1244" spans="1:29" ht="12.95" customHeight="1">
      <c r="A1244" s="65"/>
      <c r="B1244" s="52"/>
      <c r="C1244" s="53"/>
      <c r="D1244" s="81"/>
      <c r="E1244" s="54"/>
      <c r="F1244" s="53"/>
      <c r="G1244" s="81"/>
      <c r="H1244" s="54"/>
      <c r="I1244" s="55"/>
      <c r="J1244" s="55"/>
      <c r="K1244" s="55"/>
      <c r="L1244" s="55"/>
      <c r="M1244" s="55"/>
      <c r="N1244" s="55"/>
      <c r="O1244" s="55">
        <f>I1245-I1243</f>
        <v>0</v>
      </c>
      <c r="P1244" s="55">
        <f>L1245-L1243</f>
        <v>0</v>
      </c>
      <c r="Q1244" s="55">
        <f>M1245-M1243</f>
        <v>0</v>
      </c>
      <c r="R1244" s="55">
        <f>IF(ABS(N1245-N1243)&gt;180*60,ABS(N1245-N1243)-360*60,N1245-N1243)</f>
        <v>0</v>
      </c>
      <c r="S1244" s="55">
        <f>IF(P1244=0,PI()/2,ATAN(R1244/P1244))</f>
        <v>1.5707963267948966</v>
      </c>
      <c r="T1244" s="55">
        <f>IF(O1244=0,ABS(R1244*COS((J1243+J1245)/2)),ABS(Q1244/COS(S1244)))</f>
        <v>0</v>
      </c>
      <c r="U1244" s="66">
        <f>IF(O1244+0.0000001&lt;0,S1244*180/PI()+180,(IF(R1244+0.0000001&lt;0,S1244*180/PI()+360,S1244*180/PI())))</f>
        <v>90</v>
      </c>
      <c r="V1244" s="57">
        <f>T1244*1.85532</f>
        <v>0</v>
      </c>
      <c r="W1244" s="57"/>
      <c r="X1244" s="67"/>
      <c r="Y1244" s="57">
        <f>V1244*(1+X1244/100)</f>
        <v>0</v>
      </c>
      <c r="Z1244" s="57"/>
      <c r="AA1244" s="56" t="s">
        <v>54</v>
      </c>
      <c r="AB1244" s="60"/>
      <c r="AC1244" s="57"/>
    </row>
    <row r="1245" spans="1:29" ht="12.95" customHeight="1">
      <c r="A1245" s="51">
        <f t="shared" si="16"/>
        <v>620</v>
      </c>
      <c r="B1245" s="52" t="s">
        <v>55</v>
      </c>
      <c r="C1245" s="53"/>
      <c r="D1245" s="81"/>
      <c r="E1245" s="54"/>
      <c r="F1245" s="53"/>
      <c r="G1245" s="81"/>
      <c r="H1245" s="54"/>
      <c r="I1245" s="55">
        <f>IF(OR(C1245&lt;0,D1245&lt;0),C1245-ABS(D1245)/60,C1245+ABS(D1245)/60)</f>
        <v>0</v>
      </c>
      <c r="J1245" s="55">
        <f>I1245*PI()/180</f>
        <v>0</v>
      </c>
      <c r="K1245" s="55">
        <f>SIN(J1245)</f>
        <v>0</v>
      </c>
      <c r="L1245" s="55">
        <f>3437.747*(LN(TAN(PI()/4+J1245/2))-EE*K1245-(EE^2)*(K1245^3)/3)</f>
        <v>-3.8166658722360578E-13</v>
      </c>
      <c r="M1245" s="55">
        <f>AA*(1-1/4*EE-3/64*EE^2-5/256*EE^3)*J1245-AA*(3/8*EE+3/32*EE^2+45/1024*EE^3)*SIN(2*J1245)+AA*(15/256*EE^2+45/1024*EE^3)*SIN(4*J1245)</f>
        <v>0</v>
      </c>
      <c r="N1245" s="55">
        <f>IF(OR(F1245&lt;0,G1245&lt;0),60*F1245-ABS(G1245),60*F1245+ABS(G1245))</f>
        <v>0</v>
      </c>
      <c r="O1245" s="55"/>
      <c r="P1245" s="55"/>
      <c r="Q1245" s="55"/>
      <c r="R1245" s="55"/>
      <c r="S1245" s="55"/>
      <c r="T1245" s="55"/>
      <c r="U1245" s="56"/>
      <c r="V1245" s="57"/>
      <c r="W1245" s="57">
        <f>W1243+V1244</f>
        <v>0</v>
      </c>
      <c r="X1245" s="58"/>
      <c r="Y1245" s="57"/>
      <c r="Z1245" s="57">
        <f>Z1243+Y1244</f>
        <v>0</v>
      </c>
      <c r="AA1245" s="59"/>
      <c r="AB1245" s="60">
        <f>IF(AA1244=AA1242,AB1243+Y1244,Y1244)</f>
        <v>0</v>
      </c>
      <c r="AC1245" s="57" t="str">
        <f>IF(AA1244=AA1246,"",AB1245)</f>
        <v/>
      </c>
    </row>
    <row r="1246" spans="1:29" ht="12.95" customHeight="1">
      <c r="A1246" s="65"/>
      <c r="B1246" s="52"/>
      <c r="C1246" s="53"/>
      <c r="D1246" s="81"/>
      <c r="E1246" s="54"/>
      <c r="F1246" s="53"/>
      <c r="G1246" s="81"/>
      <c r="H1246" s="54"/>
      <c r="I1246" s="55"/>
      <c r="J1246" s="55"/>
      <c r="K1246" s="55"/>
      <c r="L1246" s="55"/>
      <c r="M1246" s="55"/>
      <c r="N1246" s="55"/>
      <c r="O1246" s="55">
        <f>I1247-I1245</f>
        <v>0</v>
      </c>
      <c r="P1246" s="55">
        <f>L1247-L1245</f>
        <v>0</v>
      </c>
      <c r="Q1246" s="55">
        <f>M1247-M1245</f>
        <v>0</v>
      </c>
      <c r="R1246" s="55">
        <f>IF(ABS(N1247-N1245)&gt;180*60,ABS(N1247-N1245)-360*60,N1247-N1245)</f>
        <v>0</v>
      </c>
      <c r="S1246" s="55">
        <f>IF(P1246=0,PI()/2,ATAN(R1246/P1246))</f>
        <v>1.5707963267948966</v>
      </c>
      <c r="T1246" s="55">
        <f>IF(O1246=0,ABS(R1246*COS((J1245+J1247)/2)),ABS(Q1246/COS(S1246)))</f>
        <v>0</v>
      </c>
      <c r="U1246" s="66">
        <f>IF(O1246+0.0000001&lt;0,S1246*180/PI()+180,(IF(R1246+0.0000001&lt;0,S1246*180/PI()+360,S1246*180/PI())))</f>
        <v>90</v>
      </c>
      <c r="V1246" s="57">
        <f>T1246*1.85532</f>
        <v>0</v>
      </c>
      <c r="W1246" s="57"/>
      <c r="X1246" s="67"/>
      <c r="Y1246" s="57">
        <f>V1246*(1+X1246/100)</f>
        <v>0</v>
      </c>
      <c r="Z1246" s="57"/>
      <c r="AA1246" s="56" t="s">
        <v>54</v>
      </c>
      <c r="AB1246" s="60"/>
      <c r="AC1246" s="57"/>
    </row>
    <row r="1247" spans="1:29" ht="12.95" customHeight="1">
      <c r="A1247" s="51">
        <f t="shared" si="16"/>
        <v>621</v>
      </c>
      <c r="B1247" s="52" t="s">
        <v>55</v>
      </c>
      <c r="C1247" s="53"/>
      <c r="D1247" s="81"/>
      <c r="E1247" s="54"/>
      <c r="F1247" s="53"/>
      <c r="G1247" s="81"/>
      <c r="H1247" s="54"/>
      <c r="I1247" s="55">
        <f>IF(OR(C1247&lt;0,D1247&lt;0),C1247-ABS(D1247)/60,C1247+ABS(D1247)/60)</f>
        <v>0</v>
      </c>
      <c r="J1247" s="55">
        <f>I1247*PI()/180</f>
        <v>0</v>
      </c>
      <c r="K1247" s="55">
        <f>SIN(J1247)</f>
        <v>0</v>
      </c>
      <c r="L1247" s="55">
        <f>3437.747*(LN(TAN(PI()/4+J1247/2))-EE*K1247-(EE^2)*(K1247^3)/3)</f>
        <v>-3.8166658722360578E-13</v>
      </c>
      <c r="M1247" s="55">
        <f>AA*(1-1/4*EE-3/64*EE^2-5/256*EE^3)*J1247-AA*(3/8*EE+3/32*EE^2+45/1024*EE^3)*SIN(2*J1247)+AA*(15/256*EE^2+45/1024*EE^3)*SIN(4*J1247)</f>
        <v>0</v>
      </c>
      <c r="N1247" s="55">
        <f>IF(OR(F1247&lt;0,G1247&lt;0),60*F1247-ABS(G1247),60*F1247+ABS(G1247))</f>
        <v>0</v>
      </c>
      <c r="O1247" s="55"/>
      <c r="P1247" s="55"/>
      <c r="Q1247" s="55"/>
      <c r="R1247" s="55"/>
      <c r="S1247" s="55"/>
      <c r="T1247" s="55"/>
      <c r="U1247" s="56"/>
      <c r="V1247" s="57"/>
      <c r="W1247" s="57">
        <f>W1245+V1246</f>
        <v>0</v>
      </c>
      <c r="X1247" s="58"/>
      <c r="Y1247" s="57"/>
      <c r="Z1247" s="57">
        <f>Z1245+Y1246</f>
        <v>0</v>
      </c>
      <c r="AA1247" s="59"/>
      <c r="AB1247" s="60">
        <f>IF(AA1246=AA1244,AB1245+Y1246,Y1246)</f>
        <v>0</v>
      </c>
      <c r="AC1247" s="57" t="str">
        <f>IF(AA1246=AA1248,"",AB1247)</f>
        <v/>
      </c>
    </row>
    <row r="1248" spans="1:29" ht="12.95" customHeight="1">
      <c r="A1248" s="65"/>
      <c r="B1248" s="52"/>
      <c r="C1248" s="53"/>
      <c r="D1248" s="81"/>
      <c r="E1248" s="54"/>
      <c r="F1248" s="53"/>
      <c r="G1248" s="81"/>
      <c r="H1248" s="54"/>
      <c r="I1248" s="55"/>
      <c r="J1248" s="55"/>
      <c r="K1248" s="55"/>
      <c r="L1248" s="55"/>
      <c r="M1248" s="55"/>
      <c r="N1248" s="55"/>
      <c r="O1248" s="55">
        <f>I1249-I1247</f>
        <v>0</v>
      </c>
      <c r="P1248" s="55">
        <f>L1249-L1247</f>
        <v>0</v>
      </c>
      <c r="Q1248" s="55">
        <f>M1249-M1247</f>
        <v>0</v>
      </c>
      <c r="R1248" s="55">
        <f>IF(ABS(N1249-N1247)&gt;180*60,ABS(N1249-N1247)-360*60,N1249-N1247)</f>
        <v>0</v>
      </c>
      <c r="S1248" s="55">
        <f>IF(P1248=0,PI()/2,ATAN(R1248/P1248))</f>
        <v>1.5707963267948966</v>
      </c>
      <c r="T1248" s="55">
        <f>IF(O1248=0,ABS(R1248*COS((J1247+J1249)/2)),ABS(Q1248/COS(S1248)))</f>
        <v>0</v>
      </c>
      <c r="U1248" s="66">
        <f>IF(O1248+0.0000001&lt;0,S1248*180/PI()+180,(IF(R1248+0.0000001&lt;0,S1248*180/PI()+360,S1248*180/PI())))</f>
        <v>90</v>
      </c>
      <c r="V1248" s="57">
        <f>T1248*1.85532</f>
        <v>0</v>
      </c>
      <c r="W1248" s="57"/>
      <c r="X1248" s="67"/>
      <c r="Y1248" s="57">
        <f>V1248*(1+X1248/100)</f>
        <v>0</v>
      </c>
      <c r="Z1248" s="57"/>
      <c r="AA1248" s="56" t="s">
        <v>54</v>
      </c>
      <c r="AB1248" s="60"/>
      <c r="AC1248" s="57"/>
    </row>
    <row r="1249" spans="1:29" ht="12.95" customHeight="1">
      <c r="A1249" s="51">
        <f t="shared" ref="A1249:A1311" si="17">A1247+1</f>
        <v>622</v>
      </c>
      <c r="B1249" s="52" t="s">
        <v>55</v>
      </c>
      <c r="C1249" s="53"/>
      <c r="D1249" s="81"/>
      <c r="E1249" s="54"/>
      <c r="F1249" s="53"/>
      <c r="G1249" s="81"/>
      <c r="H1249" s="54"/>
      <c r="I1249" s="55">
        <f>IF(OR(C1249&lt;0,D1249&lt;0),C1249-ABS(D1249)/60,C1249+ABS(D1249)/60)</f>
        <v>0</v>
      </c>
      <c r="J1249" s="55">
        <f>I1249*PI()/180</f>
        <v>0</v>
      </c>
      <c r="K1249" s="55">
        <f>SIN(J1249)</f>
        <v>0</v>
      </c>
      <c r="L1249" s="55">
        <f>3437.747*(LN(TAN(PI()/4+J1249/2))-EE*K1249-(EE^2)*(K1249^3)/3)</f>
        <v>-3.8166658722360578E-13</v>
      </c>
      <c r="M1249" s="55">
        <f>AA*(1-1/4*EE-3/64*EE^2-5/256*EE^3)*J1249-AA*(3/8*EE+3/32*EE^2+45/1024*EE^3)*SIN(2*J1249)+AA*(15/256*EE^2+45/1024*EE^3)*SIN(4*J1249)</f>
        <v>0</v>
      </c>
      <c r="N1249" s="55">
        <f>IF(OR(F1249&lt;0,G1249&lt;0),60*F1249-ABS(G1249),60*F1249+ABS(G1249))</f>
        <v>0</v>
      </c>
      <c r="O1249" s="55"/>
      <c r="P1249" s="55"/>
      <c r="Q1249" s="55"/>
      <c r="R1249" s="55"/>
      <c r="S1249" s="55"/>
      <c r="T1249" s="55"/>
      <c r="U1249" s="56"/>
      <c r="V1249" s="57"/>
      <c r="W1249" s="57">
        <f>W1247+V1248</f>
        <v>0</v>
      </c>
      <c r="X1249" s="58"/>
      <c r="Y1249" s="57"/>
      <c r="Z1249" s="57">
        <f>Z1247+Y1248</f>
        <v>0</v>
      </c>
      <c r="AA1249" s="59"/>
      <c r="AB1249" s="60">
        <f>IF(AA1248=AA1246,AB1247+Y1248,Y1248)</f>
        <v>0</v>
      </c>
      <c r="AC1249" s="57" t="str">
        <f>IF(AA1248=AA1250,"",AB1249)</f>
        <v/>
      </c>
    </row>
    <row r="1250" spans="1:29" ht="12.95" customHeight="1">
      <c r="A1250" s="65"/>
      <c r="B1250" s="52"/>
      <c r="C1250" s="53"/>
      <c r="D1250" s="81"/>
      <c r="E1250" s="54"/>
      <c r="F1250" s="53"/>
      <c r="G1250" s="81"/>
      <c r="H1250" s="54"/>
      <c r="I1250" s="55"/>
      <c r="J1250" s="55"/>
      <c r="K1250" s="55"/>
      <c r="L1250" s="55"/>
      <c r="M1250" s="55"/>
      <c r="N1250" s="55"/>
      <c r="O1250" s="55">
        <f>I1251-I1249</f>
        <v>0</v>
      </c>
      <c r="P1250" s="55">
        <f>L1251-L1249</f>
        <v>0</v>
      </c>
      <c r="Q1250" s="55">
        <f>M1251-M1249</f>
        <v>0</v>
      </c>
      <c r="R1250" s="55">
        <f>IF(ABS(N1251-N1249)&gt;180*60,ABS(N1251-N1249)-360*60,N1251-N1249)</f>
        <v>0</v>
      </c>
      <c r="S1250" s="55">
        <f>IF(P1250=0,PI()/2,ATAN(R1250/P1250))</f>
        <v>1.5707963267948966</v>
      </c>
      <c r="T1250" s="55">
        <f>IF(O1250=0,ABS(R1250*COS((J1249+J1251)/2)),ABS(Q1250/COS(S1250)))</f>
        <v>0</v>
      </c>
      <c r="U1250" s="66">
        <f>IF(O1250+0.0000001&lt;0,S1250*180/PI()+180,(IF(R1250+0.0000001&lt;0,S1250*180/PI()+360,S1250*180/PI())))</f>
        <v>90</v>
      </c>
      <c r="V1250" s="57">
        <f>T1250*1.85532</f>
        <v>0</v>
      </c>
      <c r="W1250" s="57"/>
      <c r="X1250" s="67"/>
      <c r="Y1250" s="57">
        <f>V1250*(1+X1250/100)</f>
        <v>0</v>
      </c>
      <c r="Z1250" s="57"/>
      <c r="AA1250" s="56" t="s">
        <v>54</v>
      </c>
      <c r="AB1250" s="60"/>
      <c r="AC1250" s="57"/>
    </row>
    <row r="1251" spans="1:29" ht="12.95" customHeight="1">
      <c r="A1251" s="51">
        <f t="shared" si="17"/>
        <v>623</v>
      </c>
      <c r="B1251" s="52" t="s">
        <v>55</v>
      </c>
      <c r="C1251" s="53"/>
      <c r="D1251" s="81"/>
      <c r="E1251" s="54"/>
      <c r="F1251" s="53"/>
      <c r="G1251" s="81"/>
      <c r="H1251" s="54"/>
      <c r="I1251" s="55">
        <f>IF(OR(C1251&lt;0,D1251&lt;0),C1251-ABS(D1251)/60,C1251+ABS(D1251)/60)</f>
        <v>0</v>
      </c>
      <c r="J1251" s="55">
        <f>I1251*PI()/180</f>
        <v>0</v>
      </c>
      <c r="K1251" s="55">
        <f>SIN(J1251)</f>
        <v>0</v>
      </c>
      <c r="L1251" s="55">
        <f>3437.747*(LN(TAN(PI()/4+J1251/2))-EE*K1251-(EE^2)*(K1251^3)/3)</f>
        <v>-3.8166658722360578E-13</v>
      </c>
      <c r="M1251" s="55">
        <f>AA*(1-1/4*EE-3/64*EE^2-5/256*EE^3)*J1251-AA*(3/8*EE+3/32*EE^2+45/1024*EE^3)*SIN(2*J1251)+AA*(15/256*EE^2+45/1024*EE^3)*SIN(4*J1251)</f>
        <v>0</v>
      </c>
      <c r="N1251" s="55">
        <f>IF(OR(F1251&lt;0,G1251&lt;0),60*F1251-ABS(G1251),60*F1251+ABS(G1251))</f>
        <v>0</v>
      </c>
      <c r="O1251" s="55"/>
      <c r="P1251" s="55"/>
      <c r="Q1251" s="55"/>
      <c r="R1251" s="55"/>
      <c r="S1251" s="55"/>
      <c r="T1251" s="55"/>
      <c r="U1251" s="56"/>
      <c r="V1251" s="57"/>
      <c r="W1251" s="57">
        <f>W1249+V1250</f>
        <v>0</v>
      </c>
      <c r="X1251" s="58"/>
      <c r="Y1251" s="57"/>
      <c r="Z1251" s="57">
        <f>Z1249+Y1250</f>
        <v>0</v>
      </c>
      <c r="AA1251" s="59"/>
      <c r="AB1251" s="60">
        <f>IF(AA1250=AA1248,AB1249+Y1250,Y1250)</f>
        <v>0</v>
      </c>
      <c r="AC1251" s="57" t="str">
        <f>IF(AA1250=AA1252,"",AB1251)</f>
        <v/>
      </c>
    </row>
    <row r="1252" spans="1:29" ht="12.95" customHeight="1">
      <c r="A1252" s="65"/>
      <c r="B1252" s="52"/>
      <c r="C1252" s="53"/>
      <c r="D1252" s="81"/>
      <c r="E1252" s="54"/>
      <c r="F1252" s="53"/>
      <c r="G1252" s="81"/>
      <c r="H1252" s="54"/>
      <c r="I1252" s="55"/>
      <c r="J1252" s="55"/>
      <c r="K1252" s="55"/>
      <c r="L1252" s="55"/>
      <c r="M1252" s="55"/>
      <c r="N1252" s="55"/>
      <c r="O1252" s="55">
        <f>I1253-I1251</f>
        <v>0</v>
      </c>
      <c r="P1252" s="55">
        <f>L1253-L1251</f>
        <v>0</v>
      </c>
      <c r="Q1252" s="55">
        <f>M1253-M1251</f>
        <v>0</v>
      </c>
      <c r="R1252" s="55">
        <f>IF(ABS(N1253-N1251)&gt;180*60,ABS(N1253-N1251)-360*60,N1253-N1251)</f>
        <v>0</v>
      </c>
      <c r="S1252" s="55">
        <f>IF(P1252=0,PI()/2,ATAN(R1252/P1252))</f>
        <v>1.5707963267948966</v>
      </c>
      <c r="T1252" s="55">
        <f>IF(O1252=0,ABS(R1252*COS((J1251+J1253)/2)),ABS(Q1252/COS(S1252)))</f>
        <v>0</v>
      </c>
      <c r="U1252" s="66">
        <f>IF(O1252+0.0000001&lt;0,S1252*180/PI()+180,(IF(R1252+0.0000001&lt;0,S1252*180/PI()+360,S1252*180/PI())))</f>
        <v>90</v>
      </c>
      <c r="V1252" s="57">
        <f>T1252*1.85532</f>
        <v>0</v>
      </c>
      <c r="W1252" s="57"/>
      <c r="X1252" s="67"/>
      <c r="Y1252" s="57">
        <f>V1252*(1+X1252/100)</f>
        <v>0</v>
      </c>
      <c r="Z1252" s="57"/>
      <c r="AA1252" s="56" t="s">
        <v>54</v>
      </c>
      <c r="AB1252" s="60"/>
      <c r="AC1252" s="57"/>
    </row>
    <row r="1253" spans="1:29" ht="12.95" customHeight="1">
      <c r="A1253" s="51">
        <f t="shared" si="17"/>
        <v>624</v>
      </c>
      <c r="B1253" s="52" t="s">
        <v>55</v>
      </c>
      <c r="C1253" s="53"/>
      <c r="D1253" s="81"/>
      <c r="E1253" s="54"/>
      <c r="F1253" s="53"/>
      <c r="G1253" s="81"/>
      <c r="H1253" s="54"/>
      <c r="I1253" s="55">
        <f>IF(OR(C1253&lt;0,D1253&lt;0),C1253-ABS(D1253)/60,C1253+ABS(D1253)/60)</f>
        <v>0</v>
      </c>
      <c r="J1253" s="55">
        <f>I1253*PI()/180</f>
        <v>0</v>
      </c>
      <c r="K1253" s="55">
        <f>SIN(J1253)</f>
        <v>0</v>
      </c>
      <c r="L1253" s="55">
        <f>3437.747*(LN(TAN(PI()/4+J1253/2))-EE*K1253-(EE^2)*(K1253^3)/3)</f>
        <v>-3.8166658722360578E-13</v>
      </c>
      <c r="M1253" s="55">
        <f>AA*(1-1/4*EE-3/64*EE^2-5/256*EE^3)*J1253-AA*(3/8*EE+3/32*EE^2+45/1024*EE^3)*SIN(2*J1253)+AA*(15/256*EE^2+45/1024*EE^3)*SIN(4*J1253)</f>
        <v>0</v>
      </c>
      <c r="N1253" s="55">
        <f>IF(OR(F1253&lt;0,G1253&lt;0),60*F1253-ABS(G1253),60*F1253+ABS(G1253))</f>
        <v>0</v>
      </c>
      <c r="O1253" s="55"/>
      <c r="P1253" s="55"/>
      <c r="Q1253" s="55"/>
      <c r="R1253" s="55"/>
      <c r="S1253" s="55"/>
      <c r="T1253" s="55"/>
      <c r="U1253" s="56"/>
      <c r="V1253" s="57"/>
      <c r="W1253" s="57">
        <f>W1251+V1252</f>
        <v>0</v>
      </c>
      <c r="X1253" s="58"/>
      <c r="Y1253" s="57"/>
      <c r="Z1253" s="57">
        <f>Z1251+Y1252</f>
        <v>0</v>
      </c>
      <c r="AA1253" s="59"/>
      <c r="AB1253" s="60">
        <f>IF(AA1252=AA1250,AB1251+Y1252,Y1252)</f>
        <v>0</v>
      </c>
      <c r="AC1253" s="57" t="str">
        <f>IF(AA1252=AA1254,"",AB1253)</f>
        <v/>
      </c>
    </row>
    <row r="1254" spans="1:29" ht="12.95" customHeight="1">
      <c r="A1254" s="65"/>
      <c r="B1254" s="52"/>
      <c r="C1254" s="53"/>
      <c r="D1254" s="81"/>
      <c r="E1254" s="54"/>
      <c r="F1254" s="53"/>
      <c r="G1254" s="81"/>
      <c r="H1254" s="54"/>
      <c r="I1254" s="55"/>
      <c r="J1254" s="55"/>
      <c r="K1254" s="55"/>
      <c r="L1254" s="55"/>
      <c r="M1254" s="55"/>
      <c r="N1254" s="55"/>
      <c r="O1254" s="55">
        <f>I1255-I1253</f>
        <v>0</v>
      </c>
      <c r="P1254" s="55">
        <f>L1255-L1253</f>
        <v>0</v>
      </c>
      <c r="Q1254" s="55">
        <f>M1255-M1253</f>
        <v>0</v>
      </c>
      <c r="R1254" s="55">
        <f>IF(ABS(N1255-N1253)&gt;180*60,ABS(N1255-N1253)-360*60,N1255-N1253)</f>
        <v>0</v>
      </c>
      <c r="S1254" s="55">
        <f>IF(P1254=0,PI()/2,ATAN(R1254/P1254))</f>
        <v>1.5707963267948966</v>
      </c>
      <c r="T1254" s="55">
        <f>IF(O1254=0,ABS(R1254*COS((J1253+J1255)/2)),ABS(Q1254/COS(S1254)))</f>
        <v>0</v>
      </c>
      <c r="U1254" s="66">
        <f>IF(O1254+0.0000001&lt;0,S1254*180/PI()+180,(IF(R1254+0.0000001&lt;0,S1254*180/PI()+360,S1254*180/PI())))</f>
        <v>90</v>
      </c>
      <c r="V1254" s="57">
        <f>T1254*1.85532</f>
        <v>0</v>
      </c>
      <c r="W1254" s="57"/>
      <c r="X1254" s="67"/>
      <c r="Y1254" s="57">
        <f>V1254*(1+X1254/100)</f>
        <v>0</v>
      </c>
      <c r="Z1254" s="57"/>
      <c r="AA1254" s="56" t="s">
        <v>54</v>
      </c>
      <c r="AB1254" s="60"/>
      <c r="AC1254" s="57"/>
    </row>
    <row r="1255" spans="1:29" ht="12.95" customHeight="1">
      <c r="A1255" s="51">
        <f t="shared" si="17"/>
        <v>625</v>
      </c>
      <c r="B1255" s="52" t="s">
        <v>55</v>
      </c>
      <c r="C1255" s="53"/>
      <c r="D1255" s="81"/>
      <c r="E1255" s="54"/>
      <c r="F1255" s="53"/>
      <c r="G1255" s="81"/>
      <c r="H1255" s="54"/>
      <c r="I1255" s="55">
        <f>IF(OR(C1255&lt;0,D1255&lt;0),C1255-ABS(D1255)/60,C1255+ABS(D1255)/60)</f>
        <v>0</v>
      </c>
      <c r="J1255" s="55">
        <f>I1255*PI()/180</f>
        <v>0</v>
      </c>
      <c r="K1255" s="55">
        <f>SIN(J1255)</f>
        <v>0</v>
      </c>
      <c r="L1255" s="55">
        <f>3437.747*(LN(TAN(PI()/4+J1255/2))-EE*K1255-(EE^2)*(K1255^3)/3)</f>
        <v>-3.8166658722360578E-13</v>
      </c>
      <c r="M1255" s="55">
        <f>AA*(1-1/4*EE-3/64*EE^2-5/256*EE^3)*J1255-AA*(3/8*EE+3/32*EE^2+45/1024*EE^3)*SIN(2*J1255)+AA*(15/256*EE^2+45/1024*EE^3)*SIN(4*J1255)</f>
        <v>0</v>
      </c>
      <c r="N1255" s="55">
        <f>IF(OR(F1255&lt;0,G1255&lt;0),60*F1255-ABS(G1255),60*F1255+ABS(G1255))</f>
        <v>0</v>
      </c>
      <c r="O1255" s="55"/>
      <c r="P1255" s="55"/>
      <c r="Q1255" s="55"/>
      <c r="R1255" s="55"/>
      <c r="S1255" s="55"/>
      <c r="T1255" s="55"/>
      <c r="U1255" s="56"/>
      <c r="V1255" s="57"/>
      <c r="W1255" s="57">
        <f>W1253+V1254</f>
        <v>0</v>
      </c>
      <c r="X1255" s="58"/>
      <c r="Y1255" s="57"/>
      <c r="Z1255" s="57">
        <f>Z1253+Y1254</f>
        <v>0</v>
      </c>
      <c r="AA1255" s="59"/>
      <c r="AB1255" s="60">
        <f>IF(AA1254=AA1252,AB1253+Y1254,Y1254)</f>
        <v>0</v>
      </c>
      <c r="AC1255" s="57" t="str">
        <f>IF(AA1254=AA1256,"",AB1255)</f>
        <v/>
      </c>
    </row>
    <row r="1256" spans="1:29" ht="12.95" customHeight="1">
      <c r="A1256" s="65"/>
      <c r="B1256" s="52"/>
      <c r="C1256" s="53"/>
      <c r="D1256" s="81"/>
      <c r="E1256" s="54"/>
      <c r="F1256" s="53"/>
      <c r="G1256" s="81"/>
      <c r="H1256" s="54"/>
      <c r="I1256" s="55"/>
      <c r="J1256" s="55"/>
      <c r="K1256" s="55"/>
      <c r="L1256" s="55"/>
      <c r="M1256" s="55"/>
      <c r="N1256" s="55"/>
      <c r="O1256" s="55">
        <f>I1257-I1255</f>
        <v>0</v>
      </c>
      <c r="P1256" s="55">
        <f>L1257-L1255</f>
        <v>0</v>
      </c>
      <c r="Q1256" s="55">
        <f>M1257-M1255</f>
        <v>0</v>
      </c>
      <c r="R1256" s="55">
        <f>IF(ABS(N1257-N1255)&gt;180*60,ABS(N1257-N1255)-360*60,N1257-N1255)</f>
        <v>0</v>
      </c>
      <c r="S1256" s="55">
        <f>IF(P1256=0,PI()/2,ATAN(R1256/P1256))</f>
        <v>1.5707963267948966</v>
      </c>
      <c r="T1256" s="55">
        <f>IF(O1256=0,ABS(R1256*COS((J1255+J1257)/2)),ABS(Q1256/COS(S1256)))</f>
        <v>0</v>
      </c>
      <c r="U1256" s="66">
        <f>IF(O1256+0.0000001&lt;0,S1256*180/PI()+180,(IF(R1256+0.0000001&lt;0,S1256*180/PI()+360,S1256*180/PI())))</f>
        <v>90</v>
      </c>
      <c r="V1256" s="57">
        <f>T1256*1.85532</f>
        <v>0</v>
      </c>
      <c r="W1256" s="57"/>
      <c r="X1256" s="67"/>
      <c r="Y1256" s="57">
        <f>V1256*(1+X1256/100)</f>
        <v>0</v>
      </c>
      <c r="Z1256" s="57"/>
      <c r="AA1256" s="56" t="s">
        <v>54</v>
      </c>
      <c r="AB1256" s="60"/>
      <c r="AC1256" s="57"/>
    </row>
    <row r="1257" spans="1:29" ht="12.95" customHeight="1">
      <c r="A1257" s="51">
        <f t="shared" si="17"/>
        <v>626</v>
      </c>
      <c r="B1257" s="52" t="s">
        <v>55</v>
      </c>
      <c r="C1257" s="53"/>
      <c r="D1257" s="81"/>
      <c r="E1257" s="54"/>
      <c r="F1257" s="53"/>
      <c r="G1257" s="81"/>
      <c r="H1257" s="54"/>
      <c r="I1257" s="55">
        <f>IF(OR(C1257&lt;0,D1257&lt;0),C1257-ABS(D1257)/60,C1257+ABS(D1257)/60)</f>
        <v>0</v>
      </c>
      <c r="J1257" s="55">
        <f>I1257*PI()/180</f>
        <v>0</v>
      </c>
      <c r="K1257" s="55">
        <f>SIN(J1257)</f>
        <v>0</v>
      </c>
      <c r="L1257" s="55">
        <f>3437.747*(LN(TAN(PI()/4+J1257/2))-EE*K1257-(EE^2)*(K1257^3)/3)</f>
        <v>-3.8166658722360578E-13</v>
      </c>
      <c r="M1257" s="55">
        <f>AA*(1-1/4*EE-3/64*EE^2-5/256*EE^3)*J1257-AA*(3/8*EE+3/32*EE^2+45/1024*EE^3)*SIN(2*J1257)+AA*(15/256*EE^2+45/1024*EE^3)*SIN(4*J1257)</f>
        <v>0</v>
      </c>
      <c r="N1257" s="55">
        <f>IF(OR(F1257&lt;0,G1257&lt;0),60*F1257-ABS(G1257),60*F1257+ABS(G1257))</f>
        <v>0</v>
      </c>
      <c r="O1257" s="55"/>
      <c r="P1257" s="55"/>
      <c r="Q1257" s="55"/>
      <c r="R1257" s="55"/>
      <c r="S1257" s="55"/>
      <c r="T1257" s="55"/>
      <c r="U1257" s="56"/>
      <c r="V1257" s="57"/>
      <c r="W1257" s="57">
        <f>W1255+V1256</f>
        <v>0</v>
      </c>
      <c r="X1257" s="58"/>
      <c r="Y1257" s="57"/>
      <c r="Z1257" s="57">
        <f>Z1255+Y1256</f>
        <v>0</v>
      </c>
      <c r="AA1257" s="59"/>
      <c r="AB1257" s="60">
        <f>IF(AA1256=AA1254,AB1255+Y1256,Y1256)</f>
        <v>0</v>
      </c>
      <c r="AC1257" s="57" t="str">
        <f>IF(AA1256=AA1258,"",AB1257)</f>
        <v/>
      </c>
    </row>
    <row r="1258" spans="1:29" ht="12.95" customHeight="1">
      <c r="A1258" s="65"/>
      <c r="B1258" s="52"/>
      <c r="C1258" s="53"/>
      <c r="D1258" s="81"/>
      <c r="E1258" s="54"/>
      <c r="F1258" s="53"/>
      <c r="G1258" s="81"/>
      <c r="H1258" s="54"/>
      <c r="I1258" s="55"/>
      <c r="J1258" s="55"/>
      <c r="K1258" s="55"/>
      <c r="L1258" s="55"/>
      <c r="M1258" s="55"/>
      <c r="N1258" s="55"/>
      <c r="O1258" s="55">
        <f>I1259-I1257</f>
        <v>0</v>
      </c>
      <c r="P1258" s="55">
        <f>L1259-L1257</f>
        <v>0</v>
      </c>
      <c r="Q1258" s="55">
        <f>M1259-M1257</f>
        <v>0</v>
      </c>
      <c r="R1258" s="55">
        <f>IF(ABS(N1259-N1257)&gt;180*60,ABS(N1259-N1257)-360*60,N1259-N1257)</f>
        <v>0</v>
      </c>
      <c r="S1258" s="55">
        <f>IF(P1258=0,PI()/2,ATAN(R1258/P1258))</f>
        <v>1.5707963267948966</v>
      </c>
      <c r="T1258" s="55">
        <f>IF(O1258=0,ABS(R1258*COS((J1257+J1259)/2)),ABS(Q1258/COS(S1258)))</f>
        <v>0</v>
      </c>
      <c r="U1258" s="66">
        <f>IF(O1258+0.0000001&lt;0,S1258*180/PI()+180,(IF(R1258+0.0000001&lt;0,S1258*180/PI()+360,S1258*180/PI())))</f>
        <v>90</v>
      </c>
      <c r="V1258" s="57">
        <f>T1258*1.85532</f>
        <v>0</v>
      </c>
      <c r="W1258" s="57"/>
      <c r="X1258" s="67"/>
      <c r="Y1258" s="57">
        <f>V1258*(1+X1258/100)</f>
        <v>0</v>
      </c>
      <c r="Z1258" s="57"/>
      <c r="AA1258" s="56" t="s">
        <v>54</v>
      </c>
      <c r="AB1258" s="60"/>
      <c r="AC1258" s="57"/>
    </row>
    <row r="1259" spans="1:29" ht="12.95" customHeight="1">
      <c r="A1259" s="51">
        <f t="shared" si="17"/>
        <v>627</v>
      </c>
      <c r="B1259" s="52" t="s">
        <v>55</v>
      </c>
      <c r="C1259" s="53"/>
      <c r="D1259" s="81"/>
      <c r="E1259" s="54"/>
      <c r="F1259" s="53"/>
      <c r="G1259" s="81"/>
      <c r="H1259" s="54"/>
      <c r="I1259" s="55">
        <f>IF(OR(C1259&lt;0,D1259&lt;0),C1259-ABS(D1259)/60,C1259+ABS(D1259)/60)</f>
        <v>0</v>
      </c>
      <c r="J1259" s="55">
        <f>I1259*PI()/180</f>
        <v>0</v>
      </c>
      <c r="K1259" s="55">
        <f>SIN(J1259)</f>
        <v>0</v>
      </c>
      <c r="L1259" s="55">
        <f>3437.747*(LN(TAN(PI()/4+J1259/2))-EE*K1259-(EE^2)*(K1259^3)/3)</f>
        <v>-3.8166658722360578E-13</v>
      </c>
      <c r="M1259" s="55">
        <f>AA*(1-1/4*EE-3/64*EE^2-5/256*EE^3)*J1259-AA*(3/8*EE+3/32*EE^2+45/1024*EE^3)*SIN(2*J1259)+AA*(15/256*EE^2+45/1024*EE^3)*SIN(4*J1259)</f>
        <v>0</v>
      </c>
      <c r="N1259" s="55">
        <f>IF(OR(F1259&lt;0,G1259&lt;0),60*F1259-ABS(G1259),60*F1259+ABS(G1259))</f>
        <v>0</v>
      </c>
      <c r="O1259" s="55"/>
      <c r="P1259" s="55"/>
      <c r="Q1259" s="55"/>
      <c r="R1259" s="55"/>
      <c r="S1259" s="55"/>
      <c r="T1259" s="55"/>
      <c r="U1259" s="56"/>
      <c r="V1259" s="57"/>
      <c r="W1259" s="57">
        <f>W1257+V1258</f>
        <v>0</v>
      </c>
      <c r="X1259" s="58"/>
      <c r="Y1259" s="57"/>
      <c r="Z1259" s="57">
        <f>Z1257+Y1258</f>
        <v>0</v>
      </c>
      <c r="AA1259" s="59"/>
      <c r="AB1259" s="60">
        <f>IF(AA1258=AA1256,AB1257+Y1258,Y1258)</f>
        <v>0</v>
      </c>
      <c r="AC1259" s="57" t="str">
        <f>IF(AA1258=AA1260,"",AB1259)</f>
        <v/>
      </c>
    </row>
    <row r="1260" spans="1:29" ht="12.95" customHeight="1">
      <c r="A1260" s="65"/>
      <c r="B1260" s="52"/>
      <c r="C1260" s="53"/>
      <c r="D1260" s="81"/>
      <c r="E1260" s="54"/>
      <c r="F1260" s="53"/>
      <c r="G1260" s="81"/>
      <c r="H1260" s="54"/>
      <c r="I1260" s="55"/>
      <c r="J1260" s="55"/>
      <c r="K1260" s="55"/>
      <c r="L1260" s="55"/>
      <c r="M1260" s="55"/>
      <c r="N1260" s="55"/>
      <c r="O1260" s="55">
        <f>I1261-I1259</f>
        <v>0</v>
      </c>
      <c r="P1260" s="55">
        <f>L1261-L1259</f>
        <v>0</v>
      </c>
      <c r="Q1260" s="55">
        <f>M1261-M1259</f>
        <v>0</v>
      </c>
      <c r="R1260" s="55">
        <f>IF(ABS(N1261-N1259)&gt;180*60,ABS(N1261-N1259)-360*60,N1261-N1259)</f>
        <v>0</v>
      </c>
      <c r="S1260" s="55">
        <f>IF(P1260=0,PI()/2,ATAN(R1260/P1260))</f>
        <v>1.5707963267948966</v>
      </c>
      <c r="T1260" s="55">
        <f>IF(O1260=0,ABS(R1260*COS((J1259+J1261)/2)),ABS(Q1260/COS(S1260)))</f>
        <v>0</v>
      </c>
      <c r="U1260" s="66">
        <f>IF(O1260+0.0000001&lt;0,S1260*180/PI()+180,(IF(R1260+0.0000001&lt;0,S1260*180/PI()+360,S1260*180/PI())))</f>
        <v>90</v>
      </c>
      <c r="V1260" s="57">
        <f>T1260*1.85532</f>
        <v>0</v>
      </c>
      <c r="W1260" s="57"/>
      <c r="X1260" s="67"/>
      <c r="Y1260" s="57">
        <f>V1260*(1+X1260/100)</f>
        <v>0</v>
      </c>
      <c r="Z1260" s="57"/>
      <c r="AA1260" s="56" t="s">
        <v>54</v>
      </c>
      <c r="AB1260" s="60"/>
      <c r="AC1260" s="57"/>
    </row>
    <row r="1261" spans="1:29" ht="12.95" customHeight="1">
      <c r="A1261" s="51">
        <f t="shared" si="17"/>
        <v>628</v>
      </c>
      <c r="B1261" s="52" t="s">
        <v>55</v>
      </c>
      <c r="C1261" s="53"/>
      <c r="D1261" s="81"/>
      <c r="E1261" s="54"/>
      <c r="F1261" s="53"/>
      <c r="G1261" s="81"/>
      <c r="H1261" s="54"/>
      <c r="I1261" s="55">
        <f>IF(OR(C1261&lt;0,D1261&lt;0),C1261-ABS(D1261)/60,C1261+ABS(D1261)/60)</f>
        <v>0</v>
      </c>
      <c r="J1261" s="55">
        <f>I1261*PI()/180</f>
        <v>0</v>
      </c>
      <c r="K1261" s="55">
        <f>SIN(J1261)</f>
        <v>0</v>
      </c>
      <c r="L1261" s="55">
        <f>3437.747*(LN(TAN(PI()/4+J1261/2))-EE*K1261-(EE^2)*(K1261^3)/3)</f>
        <v>-3.8166658722360578E-13</v>
      </c>
      <c r="M1261" s="55">
        <f>AA*(1-1/4*EE-3/64*EE^2-5/256*EE^3)*J1261-AA*(3/8*EE+3/32*EE^2+45/1024*EE^3)*SIN(2*J1261)+AA*(15/256*EE^2+45/1024*EE^3)*SIN(4*J1261)</f>
        <v>0</v>
      </c>
      <c r="N1261" s="55">
        <f>IF(OR(F1261&lt;0,G1261&lt;0),60*F1261-ABS(G1261),60*F1261+ABS(G1261))</f>
        <v>0</v>
      </c>
      <c r="O1261" s="55"/>
      <c r="P1261" s="55"/>
      <c r="Q1261" s="55"/>
      <c r="R1261" s="55"/>
      <c r="S1261" s="55"/>
      <c r="T1261" s="55"/>
      <c r="U1261" s="56"/>
      <c r="V1261" s="57"/>
      <c r="W1261" s="57">
        <f>W1259+V1260</f>
        <v>0</v>
      </c>
      <c r="X1261" s="58"/>
      <c r="Y1261" s="57"/>
      <c r="Z1261" s="57">
        <f>Z1259+Y1260</f>
        <v>0</v>
      </c>
      <c r="AA1261" s="59"/>
      <c r="AB1261" s="60">
        <f>IF(AA1260=AA1258,AB1259+Y1260,Y1260)</f>
        <v>0</v>
      </c>
      <c r="AC1261" s="57" t="str">
        <f>IF(AA1260=AA1262,"",AB1261)</f>
        <v/>
      </c>
    </row>
    <row r="1262" spans="1:29" ht="12.95" customHeight="1">
      <c r="A1262" s="65"/>
      <c r="B1262" s="52"/>
      <c r="C1262" s="53"/>
      <c r="D1262" s="81"/>
      <c r="E1262" s="54"/>
      <c r="F1262" s="53"/>
      <c r="G1262" s="81"/>
      <c r="H1262" s="54"/>
      <c r="I1262" s="55"/>
      <c r="J1262" s="55"/>
      <c r="K1262" s="55"/>
      <c r="L1262" s="55"/>
      <c r="M1262" s="55"/>
      <c r="N1262" s="55"/>
      <c r="O1262" s="55">
        <f>I1263-I1261</f>
        <v>0</v>
      </c>
      <c r="P1262" s="55">
        <f>L1263-L1261</f>
        <v>0</v>
      </c>
      <c r="Q1262" s="55">
        <f>M1263-M1261</f>
        <v>0</v>
      </c>
      <c r="R1262" s="55">
        <f>IF(ABS(N1263-N1261)&gt;180*60,ABS(N1263-N1261)-360*60,N1263-N1261)</f>
        <v>0</v>
      </c>
      <c r="S1262" s="55">
        <f>IF(P1262=0,PI()/2,ATAN(R1262/P1262))</f>
        <v>1.5707963267948966</v>
      </c>
      <c r="T1262" s="55">
        <f>IF(O1262=0,ABS(R1262*COS((J1261+J1263)/2)),ABS(Q1262/COS(S1262)))</f>
        <v>0</v>
      </c>
      <c r="U1262" s="66">
        <f>IF(O1262+0.0000001&lt;0,S1262*180/PI()+180,(IF(R1262+0.0000001&lt;0,S1262*180/PI()+360,S1262*180/PI())))</f>
        <v>90</v>
      </c>
      <c r="V1262" s="57">
        <f>T1262*1.85532</f>
        <v>0</v>
      </c>
      <c r="W1262" s="57"/>
      <c r="X1262" s="67"/>
      <c r="Y1262" s="57">
        <f>V1262*(1+X1262/100)</f>
        <v>0</v>
      </c>
      <c r="Z1262" s="57"/>
      <c r="AA1262" s="56" t="s">
        <v>54</v>
      </c>
      <c r="AB1262" s="60"/>
      <c r="AC1262" s="57"/>
    </row>
    <row r="1263" spans="1:29" ht="12.95" customHeight="1">
      <c r="A1263" s="51">
        <f t="shared" si="17"/>
        <v>629</v>
      </c>
      <c r="B1263" s="52" t="s">
        <v>55</v>
      </c>
      <c r="C1263" s="53"/>
      <c r="D1263" s="81"/>
      <c r="E1263" s="54"/>
      <c r="F1263" s="53"/>
      <c r="G1263" s="81"/>
      <c r="H1263" s="54"/>
      <c r="I1263" s="55">
        <f>IF(OR(C1263&lt;0,D1263&lt;0),C1263-ABS(D1263)/60,C1263+ABS(D1263)/60)</f>
        <v>0</v>
      </c>
      <c r="J1263" s="55">
        <f>I1263*PI()/180</f>
        <v>0</v>
      </c>
      <c r="K1263" s="55">
        <f>SIN(J1263)</f>
        <v>0</v>
      </c>
      <c r="L1263" s="55">
        <f>3437.747*(LN(TAN(PI()/4+J1263/2))-EE*K1263-(EE^2)*(K1263^3)/3)</f>
        <v>-3.8166658722360578E-13</v>
      </c>
      <c r="M1263" s="55">
        <f>AA*(1-1/4*EE-3/64*EE^2-5/256*EE^3)*J1263-AA*(3/8*EE+3/32*EE^2+45/1024*EE^3)*SIN(2*J1263)+AA*(15/256*EE^2+45/1024*EE^3)*SIN(4*J1263)</f>
        <v>0</v>
      </c>
      <c r="N1263" s="55">
        <f>IF(OR(F1263&lt;0,G1263&lt;0),60*F1263-ABS(G1263),60*F1263+ABS(G1263))</f>
        <v>0</v>
      </c>
      <c r="O1263" s="55"/>
      <c r="P1263" s="55"/>
      <c r="Q1263" s="55"/>
      <c r="R1263" s="55"/>
      <c r="S1263" s="55"/>
      <c r="T1263" s="55"/>
      <c r="U1263" s="56"/>
      <c r="V1263" s="57"/>
      <c r="W1263" s="57">
        <f>W1261+V1262</f>
        <v>0</v>
      </c>
      <c r="X1263" s="58"/>
      <c r="Y1263" s="57"/>
      <c r="Z1263" s="57">
        <f>Z1261+Y1262</f>
        <v>0</v>
      </c>
      <c r="AA1263" s="59"/>
      <c r="AB1263" s="60">
        <f>IF(AA1262=AA1260,AB1261+Y1262,Y1262)</f>
        <v>0</v>
      </c>
      <c r="AC1263" s="57" t="str">
        <f>IF(AA1262=AA1264,"",AB1263)</f>
        <v/>
      </c>
    </row>
    <row r="1264" spans="1:29" ht="12.95" customHeight="1">
      <c r="A1264" s="65"/>
      <c r="B1264" s="52"/>
      <c r="C1264" s="53"/>
      <c r="D1264" s="81"/>
      <c r="E1264" s="54"/>
      <c r="F1264" s="53"/>
      <c r="G1264" s="81"/>
      <c r="H1264" s="54"/>
      <c r="I1264" s="55"/>
      <c r="J1264" s="55"/>
      <c r="K1264" s="55"/>
      <c r="L1264" s="55"/>
      <c r="M1264" s="55"/>
      <c r="N1264" s="55"/>
      <c r="O1264" s="55">
        <f>I1265-I1263</f>
        <v>0</v>
      </c>
      <c r="P1264" s="55">
        <f>L1265-L1263</f>
        <v>0</v>
      </c>
      <c r="Q1264" s="55">
        <f>M1265-M1263</f>
        <v>0</v>
      </c>
      <c r="R1264" s="55">
        <f>IF(ABS(N1265-N1263)&gt;180*60,ABS(N1265-N1263)-360*60,N1265-N1263)</f>
        <v>0</v>
      </c>
      <c r="S1264" s="55">
        <f>IF(P1264=0,PI()/2,ATAN(R1264/P1264))</f>
        <v>1.5707963267948966</v>
      </c>
      <c r="T1264" s="55">
        <f>IF(O1264=0,ABS(R1264*COS((J1263+J1265)/2)),ABS(Q1264/COS(S1264)))</f>
        <v>0</v>
      </c>
      <c r="U1264" s="66">
        <f>IF(O1264+0.0000001&lt;0,S1264*180/PI()+180,(IF(R1264+0.0000001&lt;0,S1264*180/PI()+360,S1264*180/PI())))</f>
        <v>90</v>
      </c>
      <c r="V1264" s="57">
        <f>T1264*1.85532</f>
        <v>0</v>
      </c>
      <c r="W1264" s="57"/>
      <c r="X1264" s="67"/>
      <c r="Y1264" s="57">
        <f>V1264*(1+X1264/100)</f>
        <v>0</v>
      </c>
      <c r="Z1264" s="57"/>
      <c r="AA1264" s="56" t="s">
        <v>54</v>
      </c>
      <c r="AB1264" s="60"/>
      <c r="AC1264" s="57"/>
    </row>
    <row r="1265" spans="1:29" ht="12.95" customHeight="1">
      <c r="A1265" s="51">
        <f t="shared" si="17"/>
        <v>630</v>
      </c>
      <c r="B1265" s="52" t="s">
        <v>55</v>
      </c>
      <c r="C1265" s="53"/>
      <c r="D1265" s="81"/>
      <c r="E1265" s="54"/>
      <c r="F1265" s="53"/>
      <c r="G1265" s="81"/>
      <c r="H1265" s="54"/>
      <c r="I1265" s="55">
        <f>IF(OR(C1265&lt;0,D1265&lt;0),C1265-ABS(D1265)/60,C1265+ABS(D1265)/60)</f>
        <v>0</v>
      </c>
      <c r="J1265" s="55">
        <f>I1265*PI()/180</f>
        <v>0</v>
      </c>
      <c r="K1265" s="55">
        <f>SIN(J1265)</f>
        <v>0</v>
      </c>
      <c r="L1265" s="55">
        <f>3437.747*(LN(TAN(PI()/4+J1265/2))-EE*K1265-(EE^2)*(K1265^3)/3)</f>
        <v>-3.8166658722360578E-13</v>
      </c>
      <c r="M1265" s="55">
        <f>AA*(1-1/4*EE-3/64*EE^2-5/256*EE^3)*J1265-AA*(3/8*EE+3/32*EE^2+45/1024*EE^3)*SIN(2*J1265)+AA*(15/256*EE^2+45/1024*EE^3)*SIN(4*J1265)</f>
        <v>0</v>
      </c>
      <c r="N1265" s="55">
        <f>IF(OR(F1265&lt;0,G1265&lt;0),60*F1265-ABS(G1265),60*F1265+ABS(G1265))</f>
        <v>0</v>
      </c>
      <c r="O1265" s="55"/>
      <c r="P1265" s="55"/>
      <c r="Q1265" s="55"/>
      <c r="R1265" s="55"/>
      <c r="S1265" s="55"/>
      <c r="T1265" s="55"/>
      <c r="U1265" s="56"/>
      <c r="V1265" s="57"/>
      <c r="W1265" s="57">
        <f>W1263+V1264</f>
        <v>0</v>
      </c>
      <c r="X1265" s="58"/>
      <c r="Y1265" s="57"/>
      <c r="Z1265" s="57">
        <f>Z1263+Y1264</f>
        <v>0</v>
      </c>
      <c r="AA1265" s="59"/>
      <c r="AB1265" s="60">
        <f>IF(AA1264=AA1262,AB1263+Y1264,Y1264)</f>
        <v>0</v>
      </c>
      <c r="AC1265" s="57" t="str">
        <f>IF(AA1264=AA1266,"",AB1265)</f>
        <v/>
      </c>
    </row>
    <row r="1266" spans="1:29" ht="12.95" customHeight="1">
      <c r="A1266" s="65"/>
      <c r="B1266" s="52"/>
      <c r="C1266" s="53"/>
      <c r="D1266" s="81"/>
      <c r="E1266" s="54"/>
      <c r="F1266" s="53"/>
      <c r="G1266" s="81"/>
      <c r="H1266" s="54"/>
      <c r="I1266" s="55"/>
      <c r="J1266" s="55"/>
      <c r="K1266" s="55"/>
      <c r="L1266" s="55"/>
      <c r="M1266" s="55"/>
      <c r="N1266" s="55"/>
      <c r="O1266" s="55">
        <f>I1267-I1265</f>
        <v>0</v>
      </c>
      <c r="P1266" s="55">
        <f>L1267-L1265</f>
        <v>0</v>
      </c>
      <c r="Q1266" s="55">
        <f>M1267-M1265</f>
        <v>0</v>
      </c>
      <c r="R1266" s="55">
        <f>IF(ABS(N1267-N1265)&gt;180*60,ABS(N1267-N1265)-360*60,N1267-N1265)</f>
        <v>0</v>
      </c>
      <c r="S1266" s="55">
        <f>IF(P1266=0,PI()/2,ATAN(R1266/P1266))</f>
        <v>1.5707963267948966</v>
      </c>
      <c r="T1266" s="55">
        <f>IF(O1266=0,ABS(R1266*COS((J1265+J1267)/2)),ABS(Q1266/COS(S1266)))</f>
        <v>0</v>
      </c>
      <c r="U1266" s="66">
        <f>IF(O1266+0.0000001&lt;0,S1266*180/PI()+180,(IF(R1266+0.0000001&lt;0,S1266*180/PI()+360,S1266*180/PI())))</f>
        <v>90</v>
      </c>
      <c r="V1266" s="57">
        <f>T1266*1.85532</f>
        <v>0</v>
      </c>
      <c r="W1266" s="57"/>
      <c r="X1266" s="67"/>
      <c r="Y1266" s="57">
        <f>V1266*(1+X1266/100)</f>
        <v>0</v>
      </c>
      <c r="Z1266" s="57"/>
      <c r="AA1266" s="56" t="s">
        <v>54</v>
      </c>
      <c r="AB1266" s="60"/>
      <c r="AC1266" s="57"/>
    </row>
    <row r="1267" spans="1:29" ht="12.95" customHeight="1">
      <c r="A1267" s="51">
        <f t="shared" si="17"/>
        <v>631</v>
      </c>
      <c r="B1267" s="52" t="s">
        <v>55</v>
      </c>
      <c r="C1267" s="53"/>
      <c r="D1267" s="81"/>
      <c r="E1267" s="54"/>
      <c r="F1267" s="53"/>
      <c r="G1267" s="81"/>
      <c r="H1267" s="54"/>
      <c r="I1267" s="55">
        <f>IF(OR(C1267&lt;0,D1267&lt;0),C1267-ABS(D1267)/60,C1267+ABS(D1267)/60)</f>
        <v>0</v>
      </c>
      <c r="J1267" s="55">
        <f>I1267*PI()/180</f>
        <v>0</v>
      </c>
      <c r="K1267" s="55">
        <f>SIN(J1267)</f>
        <v>0</v>
      </c>
      <c r="L1267" s="55">
        <f>3437.747*(LN(TAN(PI()/4+J1267/2))-EE*K1267-(EE^2)*(K1267^3)/3)</f>
        <v>-3.8166658722360578E-13</v>
      </c>
      <c r="M1267" s="55">
        <f>AA*(1-1/4*EE-3/64*EE^2-5/256*EE^3)*J1267-AA*(3/8*EE+3/32*EE^2+45/1024*EE^3)*SIN(2*J1267)+AA*(15/256*EE^2+45/1024*EE^3)*SIN(4*J1267)</f>
        <v>0</v>
      </c>
      <c r="N1267" s="55">
        <f>IF(OR(F1267&lt;0,G1267&lt;0),60*F1267-ABS(G1267),60*F1267+ABS(G1267))</f>
        <v>0</v>
      </c>
      <c r="O1267" s="55"/>
      <c r="P1267" s="55"/>
      <c r="Q1267" s="55"/>
      <c r="R1267" s="55"/>
      <c r="S1267" s="55"/>
      <c r="T1267" s="55"/>
      <c r="U1267" s="56"/>
      <c r="V1267" s="57"/>
      <c r="W1267" s="57">
        <f>W1265+V1266</f>
        <v>0</v>
      </c>
      <c r="X1267" s="58"/>
      <c r="Y1267" s="57"/>
      <c r="Z1267" s="57">
        <f>Z1265+Y1266</f>
        <v>0</v>
      </c>
      <c r="AA1267" s="59"/>
      <c r="AB1267" s="60">
        <f>IF(AA1266=AA1264,AB1265+Y1266,Y1266)</f>
        <v>0</v>
      </c>
      <c r="AC1267" s="57" t="str">
        <f>IF(AA1266=AA1268,"",AB1267)</f>
        <v/>
      </c>
    </row>
    <row r="1268" spans="1:29" ht="12.95" customHeight="1">
      <c r="A1268" s="65"/>
      <c r="B1268" s="52"/>
      <c r="C1268" s="53"/>
      <c r="D1268" s="81"/>
      <c r="E1268" s="54"/>
      <c r="F1268" s="53"/>
      <c r="G1268" s="81"/>
      <c r="H1268" s="54"/>
      <c r="I1268" s="55"/>
      <c r="J1268" s="55"/>
      <c r="K1268" s="55"/>
      <c r="L1268" s="55"/>
      <c r="M1268" s="55"/>
      <c r="N1268" s="55"/>
      <c r="O1268" s="55">
        <f>I1269-I1267</f>
        <v>0</v>
      </c>
      <c r="P1268" s="55">
        <f>L1269-L1267</f>
        <v>0</v>
      </c>
      <c r="Q1268" s="55">
        <f>M1269-M1267</f>
        <v>0</v>
      </c>
      <c r="R1268" s="55">
        <f>IF(ABS(N1269-N1267)&gt;180*60,ABS(N1269-N1267)-360*60,N1269-N1267)</f>
        <v>0</v>
      </c>
      <c r="S1268" s="55">
        <f>IF(P1268=0,PI()/2,ATAN(R1268/P1268))</f>
        <v>1.5707963267948966</v>
      </c>
      <c r="T1268" s="55">
        <f>IF(O1268=0,ABS(R1268*COS((J1267+J1269)/2)),ABS(Q1268/COS(S1268)))</f>
        <v>0</v>
      </c>
      <c r="U1268" s="66">
        <f>IF(O1268+0.0000001&lt;0,S1268*180/PI()+180,(IF(R1268+0.0000001&lt;0,S1268*180/PI()+360,S1268*180/PI())))</f>
        <v>90</v>
      </c>
      <c r="V1268" s="57">
        <f>T1268*1.85532</f>
        <v>0</v>
      </c>
      <c r="W1268" s="57"/>
      <c r="X1268" s="67"/>
      <c r="Y1268" s="57">
        <f>V1268*(1+X1268/100)</f>
        <v>0</v>
      </c>
      <c r="Z1268" s="57"/>
      <c r="AA1268" s="56" t="s">
        <v>54</v>
      </c>
      <c r="AB1268" s="60"/>
      <c r="AC1268" s="57"/>
    </row>
    <row r="1269" spans="1:29" ht="12.95" customHeight="1">
      <c r="A1269" s="51">
        <f t="shared" si="17"/>
        <v>632</v>
      </c>
      <c r="B1269" s="52" t="s">
        <v>55</v>
      </c>
      <c r="C1269" s="53"/>
      <c r="D1269" s="81"/>
      <c r="E1269" s="54"/>
      <c r="F1269" s="53"/>
      <c r="G1269" s="81"/>
      <c r="H1269" s="54"/>
      <c r="I1269" s="55">
        <f>IF(OR(C1269&lt;0,D1269&lt;0),C1269-ABS(D1269)/60,C1269+ABS(D1269)/60)</f>
        <v>0</v>
      </c>
      <c r="J1269" s="55">
        <f>I1269*PI()/180</f>
        <v>0</v>
      </c>
      <c r="K1269" s="55">
        <f>SIN(J1269)</f>
        <v>0</v>
      </c>
      <c r="L1269" s="55">
        <f>3437.747*(LN(TAN(PI()/4+J1269/2))-EE*K1269-(EE^2)*(K1269^3)/3)</f>
        <v>-3.8166658722360578E-13</v>
      </c>
      <c r="M1269" s="55">
        <f>AA*(1-1/4*EE-3/64*EE^2-5/256*EE^3)*J1269-AA*(3/8*EE+3/32*EE^2+45/1024*EE^3)*SIN(2*J1269)+AA*(15/256*EE^2+45/1024*EE^3)*SIN(4*J1269)</f>
        <v>0</v>
      </c>
      <c r="N1269" s="55">
        <f>IF(OR(F1269&lt;0,G1269&lt;0),60*F1269-ABS(G1269),60*F1269+ABS(G1269))</f>
        <v>0</v>
      </c>
      <c r="O1269" s="55"/>
      <c r="P1269" s="55"/>
      <c r="Q1269" s="55"/>
      <c r="R1269" s="55"/>
      <c r="S1269" s="55"/>
      <c r="T1269" s="55"/>
      <c r="U1269" s="56"/>
      <c r="V1269" s="57"/>
      <c r="W1269" s="57">
        <f>W1267+V1268</f>
        <v>0</v>
      </c>
      <c r="X1269" s="58"/>
      <c r="Y1269" s="57"/>
      <c r="Z1269" s="57">
        <f>Z1267+Y1268</f>
        <v>0</v>
      </c>
      <c r="AA1269" s="59"/>
      <c r="AB1269" s="60">
        <f>IF(AA1268=AA1266,AB1267+Y1268,Y1268)</f>
        <v>0</v>
      </c>
      <c r="AC1269" s="57" t="str">
        <f>IF(AA1268=AA1270,"",AB1269)</f>
        <v/>
      </c>
    </row>
    <row r="1270" spans="1:29" ht="12.95" customHeight="1">
      <c r="A1270" s="65"/>
      <c r="B1270" s="52"/>
      <c r="C1270" s="53"/>
      <c r="D1270" s="81"/>
      <c r="E1270" s="54"/>
      <c r="F1270" s="53"/>
      <c r="G1270" s="81"/>
      <c r="H1270" s="54"/>
      <c r="I1270" s="55"/>
      <c r="J1270" s="55"/>
      <c r="K1270" s="55"/>
      <c r="L1270" s="55"/>
      <c r="M1270" s="55"/>
      <c r="N1270" s="55"/>
      <c r="O1270" s="55">
        <f>I1271-I1269</f>
        <v>0</v>
      </c>
      <c r="P1270" s="55">
        <f>L1271-L1269</f>
        <v>0</v>
      </c>
      <c r="Q1270" s="55">
        <f>M1271-M1269</f>
        <v>0</v>
      </c>
      <c r="R1270" s="55">
        <f>IF(ABS(N1271-N1269)&gt;180*60,ABS(N1271-N1269)-360*60,N1271-N1269)</f>
        <v>0</v>
      </c>
      <c r="S1270" s="55">
        <f>IF(P1270=0,PI()/2,ATAN(R1270/P1270))</f>
        <v>1.5707963267948966</v>
      </c>
      <c r="T1270" s="55">
        <f>IF(O1270=0,ABS(R1270*COS((J1269+J1271)/2)),ABS(Q1270/COS(S1270)))</f>
        <v>0</v>
      </c>
      <c r="U1270" s="66">
        <f>IF(O1270+0.0000001&lt;0,S1270*180/PI()+180,(IF(R1270+0.0000001&lt;0,S1270*180/PI()+360,S1270*180/PI())))</f>
        <v>90</v>
      </c>
      <c r="V1270" s="57">
        <f>T1270*1.85532</f>
        <v>0</v>
      </c>
      <c r="W1270" s="57"/>
      <c r="X1270" s="67"/>
      <c r="Y1270" s="57">
        <f>V1270*(1+X1270/100)</f>
        <v>0</v>
      </c>
      <c r="Z1270" s="57"/>
      <c r="AA1270" s="56" t="s">
        <v>54</v>
      </c>
      <c r="AB1270" s="60"/>
      <c r="AC1270" s="57"/>
    </row>
    <row r="1271" spans="1:29" ht="12.95" customHeight="1">
      <c r="A1271" s="51">
        <f t="shared" si="17"/>
        <v>633</v>
      </c>
      <c r="B1271" s="52" t="s">
        <v>55</v>
      </c>
      <c r="C1271" s="53"/>
      <c r="D1271" s="81"/>
      <c r="E1271" s="54"/>
      <c r="F1271" s="53"/>
      <c r="G1271" s="81"/>
      <c r="H1271" s="54"/>
      <c r="I1271" s="55">
        <f>IF(OR(C1271&lt;0,D1271&lt;0),C1271-ABS(D1271)/60,C1271+ABS(D1271)/60)</f>
        <v>0</v>
      </c>
      <c r="J1271" s="55">
        <f>I1271*PI()/180</f>
        <v>0</v>
      </c>
      <c r="K1271" s="55">
        <f>SIN(J1271)</f>
        <v>0</v>
      </c>
      <c r="L1271" s="55">
        <f>3437.747*(LN(TAN(PI()/4+J1271/2))-EE*K1271-(EE^2)*(K1271^3)/3)</f>
        <v>-3.8166658722360578E-13</v>
      </c>
      <c r="M1271" s="55">
        <f>AA*(1-1/4*EE-3/64*EE^2-5/256*EE^3)*J1271-AA*(3/8*EE+3/32*EE^2+45/1024*EE^3)*SIN(2*J1271)+AA*(15/256*EE^2+45/1024*EE^3)*SIN(4*J1271)</f>
        <v>0</v>
      </c>
      <c r="N1271" s="55">
        <f>IF(OR(F1271&lt;0,G1271&lt;0),60*F1271-ABS(G1271),60*F1271+ABS(G1271))</f>
        <v>0</v>
      </c>
      <c r="O1271" s="55"/>
      <c r="P1271" s="55"/>
      <c r="Q1271" s="55"/>
      <c r="R1271" s="55"/>
      <c r="S1271" s="55"/>
      <c r="T1271" s="55"/>
      <c r="U1271" s="56"/>
      <c r="V1271" s="57"/>
      <c r="W1271" s="57">
        <f>W1269+V1270</f>
        <v>0</v>
      </c>
      <c r="X1271" s="58"/>
      <c r="Y1271" s="57"/>
      <c r="Z1271" s="57">
        <f>Z1269+Y1270</f>
        <v>0</v>
      </c>
      <c r="AA1271" s="59"/>
      <c r="AB1271" s="60">
        <f>IF(AA1270=AA1268,AB1269+Y1270,Y1270)</f>
        <v>0</v>
      </c>
      <c r="AC1271" s="57" t="str">
        <f>IF(AA1270=AA1272,"",AB1271)</f>
        <v/>
      </c>
    </row>
    <row r="1272" spans="1:29" ht="12.95" customHeight="1">
      <c r="A1272" s="65"/>
      <c r="B1272" s="52"/>
      <c r="C1272" s="53"/>
      <c r="D1272" s="81"/>
      <c r="E1272" s="54"/>
      <c r="F1272" s="53"/>
      <c r="G1272" s="81"/>
      <c r="H1272" s="54"/>
      <c r="I1272" s="55"/>
      <c r="J1272" s="55"/>
      <c r="K1272" s="55"/>
      <c r="L1272" s="55"/>
      <c r="M1272" s="55"/>
      <c r="N1272" s="55"/>
      <c r="O1272" s="55">
        <f>I1273-I1271</f>
        <v>0</v>
      </c>
      <c r="P1272" s="55">
        <f>L1273-L1271</f>
        <v>0</v>
      </c>
      <c r="Q1272" s="55">
        <f>M1273-M1271</f>
        <v>0</v>
      </c>
      <c r="R1272" s="55">
        <f>IF(ABS(N1273-N1271)&gt;180*60,ABS(N1273-N1271)-360*60,N1273-N1271)</f>
        <v>0</v>
      </c>
      <c r="S1272" s="55">
        <f>IF(P1272=0,PI()/2,ATAN(R1272/P1272))</f>
        <v>1.5707963267948966</v>
      </c>
      <c r="T1272" s="55">
        <f>IF(O1272=0,ABS(R1272*COS((J1271+J1273)/2)),ABS(Q1272/COS(S1272)))</f>
        <v>0</v>
      </c>
      <c r="U1272" s="66">
        <f>IF(O1272+0.0000001&lt;0,S1272*180/PI()+180,(IF(R1272+0.0000001&lt;0,S1272*180/PI()+360,S1272*180/PI())))</f>
        <v>90</v>
      </c>
      <c r="V1272" s="57">
        <f>T1272*1.85532</f>
        <v>0</v>
      </c>
      <c r="W1272" s="57"/>
      <c r="X1272" s="67"/>
      <c r="Y1272" s="57">
        <f>V1272*(1+X1272/100)</f>
        <v>0</v>
      </c>
      <c r="Z1272" s="57"/>
      <c r="AA1272" s="56" t="s">
        <v>54</v>
      </c>
      <c r="AB1272" s="60"/>
      <c r="AC1272" s="57"/>
    </row>
    <row r="1273" spans="1:29" ht="12.95" customHeight="1">
      <c r="A1273" s="51">
        <f t="shared" si="17"/>
        <v>634</v>
      </c>
      <c r="B1273" s="52" t="s">
        <v>55</v>
      </c>
      <c r="C1273" s="53"/>
      <c r="D1273" s="81"/>
      <c r="E1273" s="54"/>
      <c r="F1273" s="53"/>
      <c r="G1273" s="81"/>
      <c r="H1273" s="54"/>
      <c r="I1273" s="55">
        <f>IF(OR(C1273&lt;0,D1273&lt;0),C1273-ABS(D1273)/60,C1273+ABS(D1273)/60)</f>
        <v>0</v>
      </c>
      <c r="J1273" s="55">
        <f>I1273*PI()/180</f>
        <v>0</v>
      </c>
      <c r="K1273" s="55">
        <f>SIN(J1273)</f>
        <v>0</v>
      </c>
      <c r="L1273" s="55">
        <f>3437.747*(LN(TAN(PI()/4+J1273/2))-EE*K1273-(EE^2)*(K1273^3)/3)</f>
        <v>-3.8166658722360578E-13</v>
      </c>
      <c r="M1273" s="55">
        <f>AA*(1-1/4*EE-3/64*EE^2-5/256*EE^3)*J1273-AA*(3/8*EE+3/32*EE^2+45/1024*EE^3)*SIN(2*J1273)+AA*(15/256*EE^2+45/1024*EE^3)*SIN(4*J1273)</f>
        <v>0</v>
      </c>
      <c r="N1273" s="55">
        <f>IF(OR(F1273&lt;0,G1273&lt;0),60*F1273-ABS(G1273),60*F1273+ABS(G1273))</f>
        <v>0</v>
      </c>
      <c r="O1273" s="55"/>
      <c r="P1273" s="55"/>
      <c r="Q1273" s="55"/>
      <c r="R1273" s="55"/>
      <c r="S1273" s="55"/>
      <c r="T1273" s="55"/>
      <c r="U1273" s="56"/>
      <c r="V1273" s="57"/>
      <c r="W1273" s="57">
        <f>W1271+V1272</f>
        <v>0</v>
      </c>
      <c r="X1273" s="58"/>
      <c r="Y1273" s="57"/>
      <c r="Z1273" s="57">
        <f>Z1271+Y1272</f>
        <v>0</v>
      </c>
      <c r="AA1273" s="59"/>
      <c r="AB1273" s="60">
        <f>IF(AA1272=AA1270,AB1271+Y1272,Y1272)</f>
        <v>0</v>
      </c>
      <c r="AC1273" s="57" t="str">
        <f>IF(AA1272=AA1274,"",AB1273)</f>
        <v/>
      </c>
    </row>
    <row r="1274" spans="1:29" ht="12.95" customHeight="1">
      <c r="A1274" s="65"/>
      <c r="B1274" s="52"/>
      <c r="C1274" s="53"/>
      <c r="D1274" s="81"/>
      <c r="E1274" s="54"/>
      <c r="F1274" s="53"/>
      <c r="G1274" s="81"/>
      <c r="H1274" s="54"/>
      <c r="I1274" s="55"/>
      <c r="J1274" s="55"/>
      <c r="K1274" s="55"/>
      <c r="L1274" s="55"/>
      <c r="M1274" s="55"/>
      <c r="N1274" s="55"/>
      <c r="O1274" s="55">
        <f>I1275-I1273</f>
        <v>0</v>
      </c>
      <c r="P1274" s="55">
        <f>L1275-L1273</f>
        <v>0</v>
      </c>
      <c r="Q1274" s="55">
        <f>M1275-M1273</f>
        <v>0</v>
      </c>
      <c r="R1274" s="55">
        <f>IF(ABS(N1275-N1273)&gt;180*60,ABS(N1275-N1273)-360*60,N1275-N1273)</f>
        <v>0</v>
      </c>
      <c r="S1274" s="55">
        <f>IF(P1274=0,PI()/2,ATAN(R1274/P1274))</f>
        <v>1.5707963267948966</v>
      </c>
      <c r="T1274" s="55">
        <f>IF(O1274=0,ABS(R1274*COS((J1273+J1275)/2)),ABS(Q1274/COS(S1274)))</f>
        <v>0</v>
      </c>
      <c r="U1274" s="66">
        <f>IF(O1274+0.0000001&lt;0,S1274*180/PI()+180,(IF(R1274+0.0000001&lt;0,S1274*180/PI()+360,S1274*180/PI())))</f>
        <v>90</v>
      </c>
      <c r="V1274" s="57">
        <f>T1274*1.85532</f>
        <v>0</v>
      </c>
      <c r="W1274" s="57"/>
      <c r="X1274" s="67"/>
      <c r="Y1274" s="57">
        <f>V1274*(1+X1274/100)</f>
        <v>0</v>
      </c>
      <c r="Z1274" s="57"/>
      <c r="AA1274" s="56" t="s">
        <v>54</v>
      </c>
      <c r="AB1274" s="60"/>
      <c r="AC1274" s="57"/>
    </row>
    <row r="1275" spans="1:29" ht="12.95" customHeight="1">
      <c r="A1275" s="51">
        <f t="shared" si="17"/>
        <v>635</v>
      </c>
      <c r="B1275" s="52" t="s">
        <v>55</v>
      </c>
      <c r="C1275" s="53"/>
      <c r="D1275" s="81"/>
      <c r="E1275" s="54"/>
      <c r="F1275" s="53"/>
      <c r="G1275" s="81"/>
      <c r="H1275" s="54"/>
      <c r="I1275" s="55">
        <f>IF(OR(C1275&lt;0,D1275&lt;0),C1275-ABS(D1275)/60,C1275+ABS(D1275)/60)</f>
        <v>0</v>
      </c>
      <c r="J1275" s="55">
        <f>I1275*PI()/180</f>
        <v>0</v>
      </c>
      <c r="K1275" s="55">
        <f>SIN(J1275)</f>
        <v>0</v>
      </c>
      <c r="L1275" s="55">
        <f>3437.747*(LN(TAN(PI()/4+J1275/2))-EE*K1275-(EE^2)*(K1275^3)/3)</f>
        <v>-3.8166658722360578E-13</v>
      </c>
      <c r="M1275" s="55">
        <f>AA*(1-1/4*EE-3/64*EE^2-5/256*EE^3)*J1275-AA*(3/8*EE+3/32*EE^2+45/1024*EE^3)*SIN(2*J1275)+AA*(15/256*EE^2+45/1024*EE^3)*SIN(4*J1275)</f>
        <v>0</v>
      </c>
      <c r="N1275" s="55">
        <f>IF(OR(F1275&lt;0,G1275&lt;0),60*F1275-ABS(G1275),60*F1275+ABS(G1275))</f>
        <v>0</v>
      </c>
      <c r="O1275" s="55"/>
      <c r="P1275" s="55"/>
      <c r="Q1275" s="55"/>
      <c r="R1275" s="55"/>
      <c r="S1275" s="55"/>
      <c r="T1275" s="55"/>
      <c r="U1275" s="56"/>
      <c r="V1275" s="57"/>
      <c r="W1275" s="57">
        <f>W1273+V1274</f>
        <v>0</v>
      </c>
      <c r="X1275" s="58"/>
      <c r="Y1275" s="57"/>
      <c r="Z1275" s="57">
        <f>Z1273+Y1274</f>
        <v>0</v>
      </c>
      <c r="AA1275" s="59"/>
      <c r="AB1275" s="60">
        <f>IF(AA1274=AA1272,AB1273+Y1274,Y1274)</f>
        <v>0</v>
      </c>
      <c r="AC1275" s="57" t="str">
        <f>IF(AA1274=AA1276,"",AB1275)</f>
        <v/>
      </c>
    </row>
    <row r="1276" spans="1:29" ht="12.95" customHeight="1">
      <c r="A1276" s="65"/>
      <c r="B1276" s="52"/>
      <c r="C1276" s="53"/>
      <c r="D1276" s="81"/>
      <c r="E1276" s="54"/>
      <c r="F1276" s="53"/>
      <c r="G1276" s="81"/>
      <c r="H1276" s="54"/>
      <c r="I1276" s="55"/>
      <c r="J1276" s="55"/>
      <c r="K1276" s="55"/>
      <c r="L1276" s="55"/>
      <c r="M1276" s="55"/>
      <c r="N1276" s="55"/>
      <c r="O1276" s="55">
        <f>I1277-I1275</f>
        <v>0</v>
      </c>
      <c r="P1276" s="55">
        <f>L1277-L1275</f>
        <v>0</v>
      </c>
      <c r="Q1276" s="55">
        <f>M1277-M1275</f>
        <v>0</v>
      </c>
      <c r="R1276" s="55">
        <f>IF(ABS(N1277-N1275)&gt;180*60,ABS(N1277-N1275)-360*60,N1277-N1275)</f>
        <v>0</v>
      </c>
      <c r="S1276" s="55">
        <f>IF(P1276=0,PI()/2,ATAN(R1276/P1276))</f>
        <v>1.5707963267948966</v>
      </c>
      <c r="T1276" s="55">
        <f>IF(O1276=0,ABS(R1276*COS((J1275+J1277)/2)),ABS(Q1276/COS(S1276)))</f>
        <v>0</v>
      </c>
      <c r="U1276" s="66">
        <f>IF(O1276+0.0000001&lt;0,S1276*180/PI()+180,(IF(R1276+0.0000001&lt;0,S1276*180/PI()+360,S1276*180/PI())))</f>
        <v>90</v>
      </c>
      <c r="V1276" s="57">
        <f>T1276*1.85532</f>
        <v>0</v>
      </c>
      <c r="W1276" s="57"/>
      <c r="X1276" s="67"/>
      <c r="Y1276" s="57">
        <f>V1276*(1+X1276/100)</f>
        <v>0</v>
      </c>
      <c r="Z1276" s="57"/>
      <c r="AA1276" s="56" t="s">
        <v>54</v>
      </c>
      <c r="AB1276" s="60"/>
      <c r="AC1276" s="57"/>
    </row>
    <row r="1277" spans="1:29" ht="12.95" customHeight="1">
      <c r="A1277" s="51">
        <f t="shared" si="17"/>
        <v>636</v>
      </c>
      <c r="B1277" s="52" t="s">
        <v>55</v>
      </c>
      <c r="C1277" s="53"/>
      <c r="D1277" s="81"/>
      <c r="E1277" s="54"/>
      <c r="F1277" s="53"/>
      <c r="G1277" s="81"/>
      <c r="H1277" s="54"/>
      <c r="I1277" s="55">
        <f>IF(OR(C1277&lt;0,D1277&lt;0),C1277-ABS(D1277)/60,C1277+ABS(D1277)/60)</f>
        <v>0</v>
      </c>
      <c r="J1277" s="55">
        <f>I1277*PI()/180</f>
        <v>0</v>
      </c>
      <c r="K1277" s="55">
        <f>SIN(J1277)</f>
        <v>0</v>
      </c>
      <c r="L1277" s="55">
        <f>3437.747*(LN(TAN(PI()/4+J1277/2))-EE*K1277-(EE^2)*(K1277^3)/3)</f>
        <v>-3.8166658722360578E-13</v>
      </c>
      <c r="M1277" s="55">
        <f>AA*(1-1/4*EE-3/64*EE^2-5/256*EE^3)*J1277-AA*(3/8*EE+3/32*EE^2+45/1024*EE^3)*SIN(2*J1277)+AA*(15/256*EE^2+45/1024*EE^3)*SIN(4*J1277)</f>
        <v>0</v>
      </c>
      <c r="N1277" s="55">
        <f>IF(OR(F1277&lt;0,G1277&lt;0),60*F1277-ABS(G1277),60*F1277+ABS(G1277))</f>
        <v>0</v>
      </c>
      <c r="O1277" s="55"/>
      <c r="P1277" s="55"/>
      <c r="Q1277" s="55"/>
      <c r="R1277" s="55"/>
      <c r="S1277" s="55"/>
      <c r="T1277" s="55"/>
      <c r="U1277" s="56"/>
      <c r="V1277" s="57"/>
      <c r="W1277" s="57">
        <f>W1275+V1276</f>
        <v>0</v>
      </c>
      <c r="X1277" s="58"/>
      <c r="Y1277" s="57"/>
      <c r="Z1277" s="57">
        <f>Z1275+Y1276</f>
        <v>0</v>
      </c>
      <c r="AA1277" s="59"/>
      <c r="AB1277" s="60">
        <f>IF(AA1276=AA1274,AB1275+Y1276,Y1276)</f>
        <v>0</v>
      </c>
      <c r="AC1277" s="57" t="str">
        <f>IF(AA1276=AA1278,"",AB1277)</f>
        <v/>
      </c>
    </row>
    <row r="1278" spans="1:29" ht="12.95" customHeight="1">
      <c r="A1278" s="65"/>
      <c r="B1278" s="52"/>
      <c r="C1278" s="53"/>
      <c r="D1278" s="81"/>
      <c r="E1278" s="54"/>
      <c r="F1278" s="53"/>
      <c r="G1278" s="81"/>
      <c r="H1278" s="54"/>
      <c r="I1278" s="55"/>
      <c r="J1278" s="55"/>
      <c r="K1278" s="55"/>
      <c r="L1278" s="55"/>
      <c r="M1278" s="55"/>
      <c r="N1278" s="55"/>
      <c r="O1278" s="55">
        <f>I1279-I1277</f>
        <v>0</v>
      </c>
      <c r="P1278" s="55">
        <f>L1279-L1277</f>
        <v>0</v>
      </c>
      <c r="Q1278" s="55">
        <f>M1279-M1277</f>
        <v>0</v>
      </c>
      <c r="R1278" s="55">
        <f>IF(ABS(N1279-N1277)&gt;180*60,ABS(N1279-N1277)-360*60,N1279-N1277)</f>
        <v>0</v>
      </c>
      <c r="S1278" s="55">
        <f>IF(P1278=0,PI()/2,ATAN(R1278/P1278))</f>
        <v>1.5707963267948966</v>
      </c>
      <c r="T1278" s="55">
        <f>IF(O1278=0,ABS(R1278*COS((J1277+J1279)/2)),ABS(Q1278/COS(S1278)))</f>
        <v>0</v>
      </c>
      <c r="U1278" s="66">
        <f>IF(O1278+0.0000001&lt;0,S1278*180/PI()+180,(IF(R1278+0.0000001&lt;0,S1278*180/PI()+360,S1278*180/PI())))</f>
        <v>90</v>
      </c>
      <c r="V1278" s="57">
        <f>T1278*1.85532</f>
        <v>0</v>
      </c>
      <c r="W1278" s="57"/>
      <c r="X1278" s="67"/>
      <c r="Y1278" s="57">
        <f>V1278*(1+X1278/100)</f>
        <v>0</v>
      </c>
      <c r="Z1278" s="57"/>
      <c r="AA1278" s="56" t="s">
        <v>54</v>
      </c>
      <c r="AB1278" s="60"/>
      <c r="AC1278" s="57"/>
    </row>
    <row r="1279" spans="1:29" ht="12.95" customHeight="1">
      <c r="A1279" s="51">
        <f t="shared" si="17"/>
        <v>637</v>
      </c>
      <c r="B1279" s="52" t="s">
        <v>55</v>
      </c>
      <c r="C1279" s="53"/>
      <c r="D1279" s="81"/>
      <c r="E1279" s="54"/>
      <c r="F1279" s="53"/>
      <c r="G1279" s="81"/>
      <c r="H1279" s="54"/>
      <c r="I1279" s="55">
        <f>IF(OR(C1279&lt;0,D1279&lt;0),C1279-ABS(D1279)/60,C1279+ABS(D1279)/60)</f>
        <v>0</v>
      </c>
      <c r="J1279" s="55">
        <f>I1279*PI()/180</f>
        <v>0</v>
      </c>
      <c r="K1279" s="55">
        <f>SIN(J1279)</f>
        <v>0</v>
      </c>
      <c r="L1279" s="55">
        <f>3437.747*(LN(TAN(PI()/4+J1279/2))-EE*K1279-(EE^2)*(K1279^3)/3)</f>
        <v>-3.8166658722360578E-13</v>
      </c>
      <c r="M1279" s="55">
        <f>AA*(1-1/4*EE-3/64*EE^2-5/256*EE^3)*J1279-AA*(3/8*EE+3/32*EE^2+45/1024*EE^3)*SIN(2*J1279)+AA*(15/256*EE^2+45/1024*EE^3)*SIN(4*J1279)</f>
        <v>0</v>
      </c>
      <c r="N1279" s="55">
        <f>IF(OR(F1279&lt;0,G1279&lt;0),60*F1279-ABS(G1279),60*F1279+ABS(G1279))</f>
        <v>0</v>
      </c>
      <c r="O1279" s="55"/>
      <c r="P1279" s="55"/>
      <c r="Q1279" s="55"/>
      <c r="R1279" s="55"/>
      <c r="S1279" s="55"/>
      <c r="T1279" s="55"/>
      <c r="U1279" s="56"/>
      <c r="V1279" s="57"/>
      <c r="W1279" s="57">
        <f>W1277+V1278</f>
        <v>0</v>
      </c>
      <c r="X1279" s="58"/>
      <c r="Y1279" s="57"/>
      <c r="Z1279" s="57">
        <f>Z1277+Y1278</f>
        <v>0</v>
      </c>
      <c r="AA1279" s="59"/>
      <c r="AB1279" s="60">
        <f>IF(AA1278=AA1276,AB1277+Y1278,Y1278)</f>
        <v>0</v>
      </c>
      <c r="AC1279" s="57" t="str">
        <f>IF(AA1278=AA1280,"",AB1279)</f>
        <v/>
      </c>
    </row>
    <row r="1280" spans="1:29" ht="12.95" customHeight="1">
      <c r="A1280" s="65"/>
      <c r="B1280" s="52"/>
      <c r="C1280" s="53"/>
      <c r="D1280" s="81"/>
      <c r="E1280" s="54"/>
      <c r="F1280" s="53"/>
      <c r="G1280" s="81"/>
      <c r="H1280" s="54"/>
      <c r="I1280" s="55"/>
      <c r="J1280" s="55"/>
      <c r="K1280" s="55"/>
      <c r="L1280" s="55"/>
      <c r="M1280" s="55"/>
      <c r="N1280" s="55"/>
      <c r="O1280" s="55">
        <f>I1281-I1279</f>
        <v>0</v>
      </c>
      <c r="P1280" s="55">
        <f>L1281-L1279</f>
        <v>0</v>
      </c>
      <c r="Q1280" s="55">
        <f>M1281-M1279</f>
        <v>0</v>
      </c>
      <c r="R1280" s="55">
        <f>IF(ABS(N1281-N1279)&gt;180*60,ABS(N1281-N1279)-360*60,N1281-N1279)</f>
        <v>0</v>
      </c>
      <c r="S1280" s="55">
        <f>IF(P1280=0,PI()/2,ATAN(R1280/P1280))</f>
        <v>1.5707963267948966</v>
      </c>
      <c r="T1280" s="55">
        <f>IF(O1280=0,ABS(R1280*COS((J1279+J1281)/2)),ABS(Q1280/COS(S1280)))</f>
        <v>0</v>
      </c>
      <c r="U1280" s="66">
        <f>IF(O1280+0.0000001&lt;0,S1280*180/PI()+180,(IF(R1280+0.0000001&lt;0,S1280*180/PI()+360,S1280*180/PI())))</f>
        <v>90</v>
      </c>
      <c r="V1280" s="57">
        <f>T1280*1.85532</f>
        <v>0</v>
      </c>
      <c r="W1280" s="57"/>
      <c r="X1280" s="67"/>
      <c r="Y1280" s="57">
        <f>V1280*(1+X1280/100)</f>
        <v>0</v>
      </c>
      <c r="Z1280" s="57"/>
      <c r="AA1280" s="56" t="s">
        <v>54</v>
      </c>
      <c r="AB1280" s="60"/>
      <c r="AC1280" s="57"/>
    </row>
    <row r="1281" spans="1:29" ht="12.95" customHeight="1">
      <c r="A1281" s="51">
        <f t="shared" si="17"/>
        <v>638</v>
      </c>
      <c r="B1281" s="52" t="s">
        <v>55</v>
      </c>
      <c r="C1281" s="53"/>
      <c r="D1281" s="81"/>
      <c r="E1281" s="54"/>
      <c r="F1281" s="53"/>
      <c r="G1281" s="81"/>
      <c r="H1281" s="54"/>
      <c r="I1281" s="55">
        <f>IF(OR(C1281&lt;0,D1281&lt;0),C1281-ABS(D1281)/60,C1281+ABS(D1281)/60)</f>
        <v>0</v>
      </c>
      <c r="J1281" s="55">
        <f>I1281*PI()/180</f>
        <v>0</v>
      </c>
      <c r="K1281" s="55">
        <f>SIN(J1281)</f>
        <v>0</v>
      </c>
      <c r="L1281" s="55">
        <f>3437.747*(LN(TAN(PI()/4+J1281/2))-EE*K1281-(EE^2)*(K1281^3)/3)</f>
        <v>-3.8166658722360578E-13</v>
      </c>
      <c r="M1281" s="55">
        <f>AA*(1-1/4*EE-3/64*EE^2-5/256*EE^3)*J1281-AA*(3/8*EE+3/32*EE^2+45/1024*EE^3)*SIN(2*J1281)+AA*(15/256*EE^2+45/1024*EE^3)*SIN(4*J1281)</f>
        <v>0</v>
      </c>
      <c r="N1281" s="55">
        <f>IF(OR(F1281&lt;0,G1281&lt;0),60*F1281-ABS(G1281),60*F1281+ABS(G1281))</f>
        <v>0</v>
      </c>
      <c r="O1281" s="55"/>
      <c r="P1281" s="55"/>
      <c r="Q1281" s="55"/>
      <c r="R1281" s="55"/>
      <c r="S1281" s="55"/>
      <c r="T1281" s="55"/>
      <c r="U1281" s="56"/>
      <c r="V1281" s="57"/>
      <c r="W1281" s="57">
        <f>W1279+V1280</f>
        <v>0</v>
      </c>
      <c r="X1281" s="58"/>
      <c r="Y1281" s="57"/>
      <c r="Z1281" s="57">
        <f>Z1279+Y1280</f>
        <v>0</v>
      </c>
      <c r="AA1281" s="59"/>
      <c r="AB1281" s="60">
        <f>IF(AA1280=AA1278,AB1279+Y1280,Y1280)</f>
        <v>0</v>
      </c>
      <c r="AC1281" s="57" t="str">
        <f>IF(AA1280=AA1282,"",AB1281)</f>
        <v/>
      </c>
    </row>
    <row r="1282" spans="1:29" ht="12.95" customHeight="1">
      <c r="A1282" s="65"/>
      <c r="B1282" s="52"/>
      <c r="C1282" s="53"/>
      <c r="D1282" s="81"/>
      <c r="E1282" s="54"/>
      <c r="F1282" s="53"/>
      <c r="G1282" s="81"/>
      <c r="H1282" s="54"/>
      <c r="I1282" s="55"/>
      <c r="J1282" s="55"/>
      <c r="K1282" s="55"/>
      <c r="L1282" s="55"/>
      <c r="M1282" s="55"/>
      <c r="N1282" s="55"/>
      <c r="O1282" s="55">
        <f>I1283-I1281</f>
        <v>0</v>
      </c>
      <c r="P1282" s="55">
        <f>L1283-L1281</f>
        <v>0</v>
      </c>
      <c r="Q1282" s="55">
        <f>M1283-M1281</f>
        <v>0</v>
      </c>
      <c r="R1282" s="55">
        <f>IF(ABS(N1283-N1281)&gt;180*60,ABS(N1283-N1281)-360*60,N1283-N1281)</f>
        <v>0</v>
      </c>
      <c r="S1282" s="55">
        <f>IF(P1282=0,PI()/2,ATAN(R1282/P1282))</f>
        <v>1.5707963267948966</v>
      </c>
      <c r="T1282" s="55">
        <f>IF(O1282=0,ABS(R1282*COS((J1281+J1283)/2)),ABS(Q1282/COS(S1282)))</f>
        <v>0</v>
      </c>
      <c r="U1282" s="66">
        <f>IF(O1282+0.0000001&lt;0,S1282*180/PI()+180,(IF(R1282+0.0000001&lt;0,S1282*180/PI()+360,S1282*180/PI())))</f>
        <v>90</v>
      </c>
      <c r="V1282" s="57">
        <f>T1282*1.85532</f>
        <v>0</v>
      </c>
      <c r="W1282" s="57"/>
      <c r="X1282" s="67"/>
      <c r="Y1282" s="57">
        <f>V1282*(1+X1282/100)</f>
        <v>0</v>
      </c>
      <c r="Z1282" s="57"/>
      <c r="AA1282" s="56" t="s">
        <v>54</v>
      </c>
      <c r="AB1282" s="60"/>
      <c r="AC1282" s="57"/>
    </row>
    <row r="1283" spans="1:29" ht="12.95" customHeight="1">
      <c r="A1283" s="51">
        <f t="shared" si="17"/>
        <v>639</v>
      </c>
      <c r="B1283" s="52" t="s">
        <v>55</v>
      </c>
      <c r="C1283" s="53"/>
      <c r="D1283" s="81"/>
      <c r="E1283" s="54"/>
      <c r="F1283" s="53"/>
      <c r="G1283" s="81"/>
      <c r="H1283" s="54"/>
      <c r="I1283" s="55">
        <f>IF(OR(C1283&lt;0,D1283&lt;0),C1283-ABS(D1283)/60,C1283+ABS(D1283)/60)</f>
        <v>0</v>
      </c>
      <c r="J1283" s="55">
        <f>I1283*PI()/180</f>
        <v>0</v>
      </c>
      <c r="K1283" s="55">
        <f>SIN(J1283)</f>
        <v>0</v>
      </c>
      <c r="L1283" s="55">
        <f>3437.747*(LN(TAN(PI()/4+J1283/2))-EE*K1283-(EE^2)*(K1283^3)/3)</f>
        <v>-3.8166658722360578E-13</v>
      </c>
      <c r="M1283" s="55">
        <f>AA*(1-1/4*EE-3/64*EE^2-5/256*EE^3)*J1283-AA*(3/8*EE+3/32*EE^2+45/1024*EE^3)*SIN(2*J1283)+AA*(15/256*EE^2+45/1024*EE^3)*SIN(4*J1283)</f>
        <v>0</v>
      </c>
      <c r="N1283" s="55">
        <f>IF(OR(F1283&lt;0,G1283&lt;0),60*F1283-ABS(G1283),60*F1283+ABS(G1283))</f>
        <v>0</v>
      </c>
      <c r="O1283" s="55"/>
      <c r="P1283" s="55"/>
      <c r="Q1283" s="55"/>
      <c r="R1283" s="55"/>
      <c r="S1283" s="55"/>
      <c r="T1283" s="55"/>
      <c r="U1283" s="56"/>
      <c r="V1283" s="57"/>
      <c r="W1283" s="57">
        <f>W1281+V1282</f>
        <v>0</v>
      </c>
      <c r="X1283" s="58"/>
      <c r="Y1283" s="57"/>
      <c r="Z1283" s="57">
        <f>Z1281+Y1282</f>
        <v>0</v>
      </c>
      <c r="AA1283" s="59"/>
      <c r="AB1283" s="60">
        <f>IF(AA1282=AA1280,AB1281+Y1282,Y1282)</f>
        <v>0</v>
      </c>
      <c r="AC1283" s="57" t="str">
        <f>IF(AA1282=AA1284,"",AB1283)</f>
        <v/>
      </c>
    </row>
    <row r="1284" spans="1:29" ht="12.95" customHeight="1">
      <c r="A1284" s="65"/>
      <c r="B1284" s="52"/>
      <c r="C1284" s="53"/>
      <c r="D1284" s="81"/>
      <c r="E1284" s="54"/>
      <c r="F1284" s="53"/>
      <c r="G1284" s="81"/>
      <c r="H1284" s="54"/>
      <c r="I1284" s="55"/>
      <c r="J1284" s="55"/>
      <c r="K1284" s="55"/>
      <c r="L1284" s="55"/>
      <c r="M1284" s="55"/>
      <c r="N1284" s="55"/>
      <c r="O1284" s="55">
        <f>I1285-I1283</f>
        <v>0</v>
      </c>
      <c r="P1284" s="55">
        <f>L1285-L1283</f>
        <v>0</v>
      </c>
      <c r="Q1284" s="55">
        <f>M1285-M1283</f>
        <v>0</v>
      </c>
      <c r="R1284" s="55">
        <f>IF(ABS(N1285-N1283)&gt;180*60,ABS(N1285-N1283)-360*60,N1285-N1283)</f>
        <v>0</v>
      </c>
      <c r="S1284" s="55">
        <f>IF(P1284=0,PI()/2,ATAN(R1284/P1284))</f>
        <v>1.5707963267948966</v>
      </c>
      <c r="T1284" s="55">
        <f>IF(O1284=0,ABS(R1284*COS((J1283+J1285)/2)),ABS(Q1284/COS(S1284)))</f>
        <v>0</v>
      </c>
      <c r="U1284" s="66">
        <f>IF(O1284+0.0000001&lt;0,S1284*180/PI()+180,(IF(R1284+0.0000001&lt;0,S1284*180/PI()+360,S1284*180/PI())))</f>
        <v>90</v>
      </c>
      <c r="V1284" s="57">
        <f>T1284*1.85532</f>
        <v>0</v>
      </c>
      <c r="W1284" s="57"/>
      <c r="X1284" s="67"/>
      <c r="Y1284" s="57">
        <f>V1284*(1+X1284/100)</f>
        <v>0</v>
      </c>
      <c r="Z1284" s="57"/>
      <c r="AA1284" s="56" t="s">
        <v>54</v>
      </c>
      <c r="AB1284" s="60"/>
      <c r="AC1284" s="57"/>
    </row>
    <row r="1285" spans="1:29" ht="12.95" customHeight="1">
      <c r="A1285" s="51">
        <f t="shared" si="17"/>
        <v>640</v>
      </c>
      <c r="B1285" s="52" t="s">
        <v>55</v>
      </c>
      <c r="C1285" s="53"/>
      <c r="D1285" s="81"/>
      <c r="E1285" s="54"/>
      <c r="F1285" s="53"/>
      <c r="G1285" s="81"/>
      <c r="H1285" s="54"/>
      <c r="I1285" s="55">
        <f>IF(OR(C1285&lt;0,D1285&lt;0),C1285-ABS(D1285)/60,C1285+ABS(D1285)/60)</f>
        <v>0</v>
      </c>
      <c r="J1285" s="55">
        <f>I1285*PI()/180</f>
        <v>0</v>
      </c>
      <c r="K1285" s="55">
        <f>SIN(J1285)</f>
        <v>0</v>
      </c>
      <c r="L1285" s="55">
        <f>3437.747*(LN(TAN(PI()/4+J1285/2))-EE*K1285-(EE^2)*(K1285^3)/3)</f>
        <v>-3.8166658722360578E-13</v>
      </c>
      <c r="M1285" s="55">
        <f>AA*(1-1/4*EE-3/64*EE^2-5/256*EE^3)*J1285-AA*(3/8*EE+3/32*EE^2+45/1024*EE^3)*SIN(2*J1285)+AA*(15/256*EE^2+45/1024*EE^3)*SIN(4*J1285)</f>
        <v>0</v>
      </c>
      <c r="N1285" s="55">
        <f>IF(OR(F1285&lt;0,G1285&lt;0),60*F1285-ABS(G1285),60*F1285+ABS(G1285))</f>
        <v>0</v>
      </c>
      <c r="O1285" s="55"/>
      <c r="P1285" s="55"/>
      <c r="Q1285" s="55"/>
      <c r="R1285" s="55"/>
      <c r="S1285" s="55"/>
      <c r="T1285" s="55"/>
      <c r="U1285" s="56"/>
      <c r="V1285" s="57"/>
      <c r="W1285" s="57">
        <f>W1283+V1284</f>
        <v>0</v>
      </c>
      <c r="X1285" s="58"/>
      <c r="Y1285" s="57"/>
      <c r="Z1285" s="57">
        <f>Z1283+Y1284</f>
        <v>0</v>
      </c>
      <c r="AA1285" s="59"/>
      <c r="AB1285" s="60">
        <f>IF(AA1284=AA1282,AB1283+Y1284,Y1284)</f>
        <v>0</v>
      </c>
      <c r="AC1285" s="57" t="str">
        <f>IF(AA1284=AA1286,"",AB1285)</f>
        <v/>
      </c>
    </row>
    <row r="1286" spans="1:29" ht="12.95" customHeight="1">
      <c r="A1286" s="65"/>
      <c r="B1286" s="52"/>
      <c r="C1286" s="53"/>
      <c r="D1286" s="81"/>
      <c r="E1286" s="54"/>
      <c r="F1286" s="53"/>
      <c r="G1286" s="81"/>
      <c r="H1286" s="54"/>
      <c r="I1286" s="55"/>
      <c r="J1286" s="55"/>
      <c r="K1286" s="55"/>
      <c r="L1286" s="55"/>
      <c r="M1286" s="55"/>
      <c r="N1286" s="55"/>
      <c r="O1286" s="55">
        <f>I1287-I1285</f>
        <v>0</v>
      </c>
      <c r="P1286" s="55">
        <f>L1287-L1285</f>
        <v>0</v>
      </c>
      <c r="Q1286" s="55">
        <f>M1287-M1285</f>
        <v>0</v>
      </c>
      <c r="R1286" s="55">
        <f>IF(ABS(N1287-N1285)&gt;180*60,ABS(N1287-N1285)-360*60,N1287-N1285)</f>
        <v>0</v>
      </c>
      <c r="S1286" s="55">
        <f>IF(P1286=0,PI()/2,ATAN(R1286/P1286))</f>
        <v>1.5707963267948966</v>
      </c>
      <c r="T1286" s="55">
        <f>IF(O1286=0,ABS(R1286*COS((J1285+J1287)/2)),ABS(Q1286/COS(S1286)))</f>
        <v>0</v>
      </c>
      <c r="U1286" s="66">
        <f>IF(O1286+0.0000001&lt;0,S1286*180/PI()+180,(IF(R1286+0.0000001&lt;0,S1286*180/PI()+360,S1286*180/PI())))</f>
        <v>90</v>
      </c>
      <c r="V1286" s="57">
        <f>T1286*1.85532</f>
        <v>0</v>
      </c>
      <c r="W1286" s="57"/>
      <c r="X1286" s="67"/>
      <c r="Y1286" s="57">
        <f>V1286*(1+X1286/100)</f>
        <v>0</v>
      </c>
      <c r="Z1286" s="57"/>
      <c r="AA1286" s="56" t="s">
        <v>54</v>
      </c>
      <c r="AB1286" s="60"/>
      <c r="AC1286" s="57"/>
    </row>
    <row r="1287" spans="1:29" ht="12.95" customHeight="1">
      <c r="A1287" s="51">
        <f t="shared" si="17"/>
        <v>641</v>
      </c>
      <c r="B1287" s="52" t="s">
        <v>55</v>
      </c>
      <c r="C1287" s="53"/>
      <c r="D1287" s="81"/>
      <c r="E1287" s="54"/>
      <c r="F1287" s="53"/>
      <c r="G1287" s="81"/>
      <c r="H1287" s="54"/>
      <c r="I1287" s="55">
        <f>IF(OR(C1287&lt;0,D1287&lt;0),C1287-ABS(D1287)/60,C1287+ABS(D1287)/60)</f>
        <v>0</v>
      </c>
      <c r="J1287" s="55">
        <f>I1287*PI()/180</f>
        <v>0</v>
      </c>
      <c r="K1287" s="55">
        <f>SIN(J1287)</f>
        <v>0</v>
      </c>
      <c r="L1287" s="55">
        <f>3437.747*(LN(TAN(PI()/4+J1287/2))-EE*K1287-(EE^2)*(K1287^3)/3)</f>
        <v>-3.8166658722360578E-13</v>
      </c>
      <c r="M1287" s="55">
        <f>AA*(1-1/4*EE-3/64*EE^2-5/256*EE^3)*J1287-AA*(3/8*EE+3/32*EE^2+45/1024*EE^3)*SIN(2*J1287)+AA*(15/256*EE^2+45/1024*EE^3)*SIN(4*J1287)</f>
        <v>0</v>
      </c>
      <c r="N1287" s="55">
        <f>IF(OR(F1287&lt;0,G1287&lt;0),60*F1287-ABS(G1287),60*F1287+ABS(G1287))</f>
        <v>0</v>
      </c>
      <c r="O1287" s="55"/>
      <c r="P1287" s="55"/>
      <c r="Q1287" s="55"/>
      <c r="R1287" s="55"/>
      <c r="S1287" s="55"/>
      <c r="T1287" s="55"/>
      <c r="U1287" s="56"/>
      <c r="V1287" s="57"/>
      <c r="W1287" s="57">
        <f>W1285+V1286</f>
        <v>0</v>
      </c>
      <c r="X1287" s="58"/>
      <c r="Y1287" s="57"/>
      <c r="Z1287" s="57">
        <f>Z1285+Y1286</f>
        <v>0</v>
      </c>
      <c r="AA1287" s="59"/>
      <c r="AB1287" s="60">
        <f>IF(AA1286=AA1284,AB1285+Y1286,Y1286)</f>
        <v>0</v>
      </c>
      <c r="AC1287" s="57" t="str">
        <f>IF(AA1286=AA1288,"",AB1287)</f>
        <v/>
      </c>
    </row>
    <row r="1288" spans="1:29" ht="12.95" customHeight="1">
      <c r="A1288" s="65"/>
      <c r="B1288" s="52"/>
      <c r="C1288" s="53"/>
      <c r="D1288" s="81"/>
      <c r="E1288" s="54"/>
      <c r="F1288" s="53"/>
      <c r="G1288" s="81"/>
      <c r="H1288" s="54"/>
      <c r="I1288" s="55"/>
      <c r="J1288" s="55"/>
      <c r="K1288" s="55"/>
      <c r="L1288" s="55"/>
      <c r="M1288" s="55"/>
      <c r="N1288" s="55"/>
      <c r="O1288" s="55">
        <f>I1289-I1287</f>
        <v>0</v>
      </c>
      <c r="P1288" s="55">
        <f>L1289-L1287</f>
        <v>0</v>
      </c>
      <c r="Q1288" s="55">
        <f>M1289-M1287</f>
        <v>0</v>
      </c>
      <c r="R1288" s="55">
        <f>IF(ABS(N1289-N1287)&gt;180*60,ABS(N1289-N1287)-360*60,N1289-N1287)</f>
        <v>0</v>
      </c>
      <c r="S1288" s="55">
        <f>IF(P1288=0,PI()/2,ATAN(R1288/P1288))</f>
        <v>1.5707963267948966</v>
      </c>
      <c r="T1288" s="55">
        <f>IF(O1288=0,ABS(R1288*COS((J1287+J1289)/2)),ABS(Q1288/COS(S1288)))</f>
        <v>0</v>
      </c>
      <c r="U1288" s="66">
        <f>IF(O1288+0.0000001&lt;0,S1288*180/PI()+180,(IF(R1288+0.0000001&lt;0,S1288*180/PI()+360,S1288*180/PI())))</f>
        <v>90</v>
      </c>
      <c r="V1288" s="57">
        <f>T1288*1.85532</f>
        <v>0</v>
      </c>
      <c r="W1288" s="57"/>
      <c r="X1288" s="67"/>
      <c r="Y1288" s="57">
        <f>V1288*(1+X1288/100)</f>
        <v>0</v>
      </c>
      <c r="Z1288" s="57"/>
      <c r="AA1288" s="56" t="s">
        <v>54</v>
      </c>
      <c r="AB1288" s="60"/>
      <c r="AC1288" s="57"/>
    </row>
    <row r="1289" spans="1:29" ht="12.95" customHeight="1">
      <c r="A1289" s="51">
        <f t="shared" si="17"/>
        <v>642</v>
      </c>
      <c r="B1289" s="52" t="s">
        <v>55</v>
      </c>
      <c r="C1289" s="53"/>
      <c r="D1289" s="81"/>
      <c r="E1289" s="54"/>
      <c r="F1289" s="53"/>
      <c r="G1289" s="81"/>
      <c r="H1289" s="54"/>
      <c r="I1289" s="55">
        <f>IF(OR(C1289&lt;0,D1289&lt;0),C1289-ABS(D1289)/60,C1289+ABS(D1289)/60)</f>
        <v>0</v>
      </c>
      <c r="J1289" s="55">
        <f>I1289*PI()/180</f>
        <v>0</v>
      </c>
      <c r="K1289" s="55">
        <f>SIN(J1289)</f>
        <v>0</v>
      </c>
      <c r="L1289" s="55">
        <f>3437.747*(LN(TAN(PI()/4+J1289/2))-EE*K1289-(EE^2)*(K1289^3)/3)</f>
        <v>-3.8166658722360578E-13</v>
      </c>
      <c r="M1289" s="55">
        <f>AA*(1-1/4*EE-3/64*EE^2-5/256*EE^3)*J1289-AA*(3/8*EE+3/32*EE^2+45/1024*EE^3)*SIN(2*J1289)+AA*(15/256*EE^2+45/1024*EE^3)*SIN(4*J1289)</f>
        <v>0</v>
      </c>
      <c r="N1289" s="55">
        <f>IF(OR(F1289&lt;0,G1289&lt;0),60*F1289-ABS(G1289),60*F1289+ABS(G1289))</f>
        <v>0</v>
      </c>
      <c r="O1289" s="55"/>
      <c r="P1289" s="55"/>
      <c r="Q1289" s="55"/>
      <c r="R1289" s="55"/>
      <c r="S1289" s="55"/>
      <c r="T1289" s="55"/>
      <c r="U1289" s="56"/>
      <c r="V1289" s="57"/>
      <c r="W1289" s="57">
        <f>W1287+V1288</f>
        <v>0</v>
      </c>
      <c r="X1289" s="58"/>
      <c r="Y1289" s="57"/>
      <c r="Z1289" s="57">
        <f>Z1287+Y1288</f>
        <v>0</v>
      </c>
      <c r="AA1289" s="59"/>
      <c r="AB1289" s="60">
        <f>IF(AA1288=AA1286,AB1287+Y1288,Y1288)</f>
        <v>0</v>
      </c>
      <c r="AC1289" s="57" t="str">
        <f>IF(AA1288=AA1290,"",AB1289)</f>
        <v/>
      </c>
    </row>
    <row r="1290" spans="1:29" ht="12.95" customHeight="1">
      <c r="A1290" s="65"/>
      <c r="B1290" s="52"/>
      <c r="C1290" s="53"/>
      <c r="D1290" s="81"/>
      <c r="E1290" s="54"/>
      <c r="F1290" s="53"/>
      <c r="G1290" s="81"/>
      <c r="H1290" s="54"/>
      <c r="I1290" s="55"/>
      <c r="J1290" s="55"/>
      <c r="K1290" s="55"/>
      <c r="L1290" s="55"/>
      <c r="M1290" s="55"/>
      <c r="N1290" s="55"/>
      <c r="O1290" s="55">
        <f>I1291-I1289</f>
        <v>0</v>
      </c>
      <c r="P1290" s="55">
        <f>L1291-L1289</f>
        <v>0</v>
      </c>
      <c r="Q1290" s="55">
        <f>M1291-M1289</f>
        <v>0</v>
      </c>
      <c r="R1290" s="55">
        <f>IF(ABS(N1291-N1289)&gt;180*60,ABS(N1291-N1289)-360*60,N1291-N1289)</f>
        <v>0</v>
      </c>
      <c r="S1290" s="55">
        <f>IF(P1290=0,PI()/2,ATAN(R1290/P1290))</f>
        <v>1.5707963267948966</v>
      </c>
      <c r="T1290" s="55">
        <f>IF(O1290=0,ABS(R1290*COS((J1289+J1291)/2)),ABS(Q1290/COS(S1290)))</f>
        <v>0</v>
      </c>
      <c r="U1290" s="66">
        <f>IF(O1290+0.0000001&lt;0,S1290*180/PI()+180,(IF(R1290+0.0000001&lt;0,S1290*180/PI()+360,S1290*180/PI())))</f>
        <v>90</v>
      </c>
      <c r="V1290" s="57">
        <f>T1290*1.85532</f>
        <v>0</v>
      </c>
      <c r="W1290" s="57"/>
      <c r="X1290" s="67"/>
      <c r="Y1290" s="57">
        <f>V1290*(1+X1290/100)</f>
        <v>0</v>
      </c>
      <c r="Z1290" s="57"/>
      <c r="AA1290" s="56" t="s">
        <v>54</v>
      </c>
      <c r="AB1290" s="60"/>
      <c r="AC1290" s="57"/>
    </row>
    <row r="1291" spans="1:29" ht="12.95" customHeight="1">
      <c r="A1291" s="51">
        <f t="shared" si="17"/>
        <v>643</v>
      </c>
      <c r="B1291" s="52" t="s">
        <v>55</v>
      </c>
      <c r="C1291" s="53"/>
      <c r="D1291" s="81"/>
      <c r="E1291" s="54"/>
      <c r="F1291" s="53"/>
      <c r="G1291" s="81"/>
      <c r="H1291" s="54"/>
      <c r="I1291" s="55">
        <f>IF(OR(C1291&lt;0,D1291&lt;0),C1291-ABS(D1291)/60,C1291+ABS(D1291)/60)</f>
        <v>0</v>
      </c>
      <c r="J1291" s="55">
        <f>I1291*PI()/180</f>
        <v>0</v>
      </c>
      <c r="K1291" s="55">
        <f>SIN(J1291)</f>
        <v>0</v>
      </c>
      <c r="L1291" s="55">
        <f>3437.747*(LN(TAN(PI()/4+J1291/2))-EE*K1291-(EE^2)*(K1291^3)/3)</f>
        <v>-3.8166658722360578E-13</v>
      </c>
      <c r="M1291" s="55">
        <f>AA*(1-1/4*EE-3/64*EE^2-5/256*EE^3)*J1291-AA*(3/8*EE+3/32*EE^2+45/1024*EE^3)*SIN(2*J1291)+AA*(15/256*EE^2+45/1024*EE^3)*SIN(4*J1291)</f>
        <v>0</v>
      </c>
      <c r="N1291" s="55">
        <f>IF(OR(F1291&lt;0,G1291&lt;0),60*F1291-ABS(G1291),60*F1291+ABS(G1291))</f>
        <v>0</v>
      </c>
      <c r="O1291" s="55"/>
      <c r="P1291" s="55"/>
      <c r="Q1291" s="55"/>
      <c r="R1291" s="55"/>
      <c r="S1291" s="55"/>
      <c r="T1291" s="55"/>
      <c r="U1291" s="56"/>
      <c r="V1291" s="57"/>
      <c r="W1291" s="57">
        <f>W1289+V1290</f>
        <v>0</v>
      </c>
      <c r="X1291" s="58"/>
      <c r="Y1291" s="57"/>
      <c r="Z1291" s="57">
        <f>Z1289+Y1290</f>
        <v>0</v>
      </c>
      <c r="AA1291" s="59"/>
      <c r="AB1291" s="60">
        <f>IF(AA1290=AA1288,AB1289+Y1290,Y1290)</f>
        <v>0</v>
      </c>
      <c r="AC1291" s="57" t="str">
        <f>IF(AA1290=AA1292,"",AB1291)</f>
        <v/>
      </c>
    </row>
    <row r="1292" spans="1:29" ht="12.95" customHeight="1">
      <c r="A1292" s="65"/>
      <c r="B1292" s="52"/>
      <c r="C1292" s="53"/>
      <c r="D1292" s="81"/>
      <c r="E1292" s="54"/>
      <c r="F1292" s="53"/>
      <c r="G1292" s="81"/>
      <c r="H1292" s="54"/>
      <c r="I1292" s="55"/>
      <c r="J1292" s="55"/>
      <c r="K1292" s="55"/>
      <c r="L1292" s="55"/>
      <c r="M1292" s="55"/>
      <c r="N1292" s="55"/>
      <c r="O1292" s="55">
        <f>I1293-I1291</f>
        <v>0</v>
      </c>
      <c r="P1292" s="55">
        <f>L1293-L1291</f>
        <v>0</v>
      </c>
      <c r="Q1292" s="55">
        <f>M1293-M1291</f>
        <v>0</v>
      </c>
      <c r="R1292" s="55">
        <f>IF(ABS(N1293-N1291)&gt;180*60,ABS(N1293-N1291)-360*60,N1293-N1291)</f>
        <v>0</v>
      </c>
      <c r="S1292" s="55">
        <f>IF(P1292=0,PI()/2,ATAN(R1292/P1292))</f>
        <v>1.5707963267948966</v>
      </c>
      <c r="T1292" s="55">
        <f>IF(O1292=0,ABS(R1292*COS((J1291+J1293)/2)),ABS(Q1292/COS(S1292)))</f>
        <v>0</v>
      </c>
      <c r="U1292" s="66">
        <f>IF(O1292+0.0000001&lt;0,S1292*180/PI()+180,(IF(R1292+0.0000001&lt;0,S1292*180/PI()+360,S1292*180/PI())))</f>
        <v>90</v>
      </c>
      <c r="V1292" s="57">
        <f>T1292*1.85532</f>
        <v>0</v>
      </c>
      <c r="W1292" s="57"/>
      <c r="X1292" s="67"/>
      <c r="Y1292" s="57">
        <f>V1292*(1+X1292/100)</f>
        <v>0</v>
      </c>
      <c r="Z1292" s="57"/>
      <c r="AA1292" s="56" t="s">
        <v>54</v>
      </c>
      <c r="AB1292" s="60"/>
      <c r="AC1292" s="57"/>
    </row>
    <row r="1293" spans="1:29" ht="12.95" customHeight="1">
      <c r="A1293" s="51">
        <f t="shared" si="17"/>
        <v>644</v>
      </c>
      <c r="B1293" s="52" t="s">
        <v>55</v>
      </c>
      <c r="C1293" s="53"/>
      <c r="D1293" s="81"/>
      <c r="E1293" s="54"/>
      <c r="F1293" s="53"/>
      <c r="G1293" s="81"/>
      <c r="H1293" s="54"/>
      <c r="I1293" s="55">
        <f>IF(OR(C1293&lt;0,D1293&lt;0),C1293-ABS(D1293)/60,C1293+ABS(D1293)/60)</f>
        <v>0</v>
      </c>
      <c r="J1293" s="55">
        <f>I1293*PI()/180</f>
        <v>0</v>
      </c>
      <c r="K1293" s="55">
        <f>SIN(J1293)</f>
        <v>0</v>
      </c>
      <c r="L1293" s="55">
        <f>3437.747*(LN(TAN(PI()/4+J1293/2))-EE*K1293-(EE^2)*(K1293^3)/3)</f>
        <v>-3.8166658722360578E-13</v>
      </c>
      <c r="M1293" s="55">
        <f>AA*(1-1/4*EE-3/64*EE^2-5/256*EE^3)*J1293-AA*(3/8*EE+3/32*EE^2+45/1024*EE^3)*SIN(2*J1293)+AA*(15/256*EE^2+45/1024*EE^3)*SIN(4*J1293)</f>
        <v>0</v>
      </c>
      <c r="N1293" s="55">
        <f>IF(OR(F1293&lt;0,G1293&lt;0),60*F1293-ABS(G1293),60*F1293+ABS(G1293))</f>
        <v>0</v>
      </c>
      <c r="O1293" s="55"/>
      <c r="P1293" s="55"/>
      <c r="Q1293" s="55"/>
      <c r="R1293" s="55"/>
      <c r="S1293" s="55"/>
      <c r="T1293" s="55"/>
      <c r="U1293" s="56"/>
      <c r="V1293" s="57"/>
      <c r="W1293" s="57">
        <f>W1291+V1292</f>
        <v>0</v>
      </c>
      <c r="X1293" s="58"/>
      <c r="Y1293" s="57"/>
      <c r="Z1293" s="57">
        <f>Z1291+Y1292</f>
        <v>0</v>
      </c>
      <c r="AA1293" s="59"/>
      <c r="AB1293" s="60">
        <f>IF(AA1292=AA1290,AB1291+Y1292,Y1292)</f>
        <v>0</v>
      </c>
      <c r="AC1293" s="57" t="str">
        <f>IF(AA1292=AA1294,"",AB1293)</f>
        <v/>
      </c>
    </row>
    <row r="1294" spans="1:29" ht="12.95" customHeight="1">
      <c r="A1294" s="65"/>
      <c r="B1294" s="52"/>
      <c r="C1294" s="53"/>
      <c r="D1294" s="81"/>
      <c r="E1294" s="54"/>
      <c r="F1294" s="53"/>
      <c r="G1294" s="81"/>
      <c r="H1294" s="54"/>
      <c r="I1294" s="55"/>
      <c r="J1294" s="55"/>
      <c r="K1294" s="55"/>
      <c r="L1294" s="55"/>
      <c r="M1294" s="55"/>
      <c r="N1294" s="55"/>
      <c r="O1294" s="55">
        <f>I1295-I1293</f>
        <v>0</v>
      </c>
      <c r="P1294" s="55">
        <f>L1295-L1293</f>
        <v>0</v>
      </c>
      <c r="Q1294" s="55">
        <f>M1295-M1293</f>
        <v>0</v>
      </c>
      <c r="R1294" s="55">
        <f>IF(ABS(N1295-N1293)&gt;180*60,ABS(N1295-N1293)-360*60,N1295-N1293)</f>
        <v>0</v>
      </c>
      <c r="S1294" s="55">
        <f>IF(P1294=0,PI()/2,ATAN(R1294/P1294))</f>
        <v>1.5707963267948966</v>
      </c>
      <c r="T1294" s="55">
        <f>IF(O1294=0,ABS(R1294*COS((J1293+J1295)/2)),ABS(Q1294/COS(S1294)))</f>
        <v>0</v>
      </c>
      <c r="U1294" s="66">
        <f>IF(O1294+0.0000001&lt;0,S1294*180/PI()+180,(IF(R1294+0.0000001&lt;0,S1294*180/PI()+360,S1294*180/PI())))</f>
        <v>90</v>
      </c>
      <c r="V1294" s="57">
        <f>T1294*1.85532</f>
        <v>0</v>
      </c>
      <c r="W1294" s="57"/>
      <c r="X1294" s="67"/>
      <c r="Y1294" s="57">
        <f>V1294*(1+X1294/100)</f>
        <v>0</v>
      </c>
      <c r="Z1294" s="57"/>
      <c r="AA1294" s="56" t="s">
        <v>54</v>
      </c>
      <c r="AB1294" s="60"/>
      <c r="AC1294" s="57"/>
    </row>
    <row r="1295" spans="1:29" ht="12.95" customHeight="1">
      <c r="A1295" s="51">
        <f t="shared" si="17"/>
        <v>645</v>
      </c>
      <c r="B1295" s="52" t="s">
        <v>55</v>
      </c>
      <c r="C1295" s="53"/>
      <c r="D1295" s="81"/>
      <c r="E1295" s="54"/>
      <c r="F1295" s="53"/>
      <c r="G1295" s="81"/>
      <c r="H1295" s="54"/>
      <c r="I1295" s="55">
        <f>IF(OR(C1295&lt;0,D1295&lt;0),C1295-ABS(D1295)/60,C1295+ABS(D1295)/60)</f>
        <v>0</v>
      </c>
      <c r="J1295" s="55">
        <f>I1295*PI()/180</f>
        <v>0</v>
      </c>
      <c r="K1295" s="55">
        <f>SIN(J1295)</f>
        <v>0</v>
      </c>
      <c r="L1295" s="55">
        <f>3437.747*(LN(TAN(PI()/4+J1295/2))-EE*K1295-(EE^2)*(K1295^3)/3)</f>
        <v>-3.8166658722360578E-13</v>
      </c>
      <c r="M1295" s="55">
        <f>AA*(1-1/4*EE-3/64*EE^2-5/256*EE^3)*J1295-AA*(3/8*EE+3/32*EE^2+45/1024*EE^3)*SIN(2*J1295)+AA*(15/256*EE^2+45/1024*EE^3)*SIN(4*J1295)</f>
        <v>0</v>
      </c>
      <c r="N1295" s="55">
        <f>IF(OR(F1295&lt;0,G1295&lt;0),60*F1295-ABS(G1295),60*F1295+ABS(G1295))</f>
        <v>0</v>
      </c>
      <c r="O1295" s="55"/>
      <c r="P1295" s="55"/>
      <c r="Q1295" s="55"/>
      <c r="R1295" s="55"/>
      <c r="S1295" s="55"/>
      <c r="T1295" s="55"/>
      <c r="U1295" s="56"/>
      <c r="V1295" s="57"/>
      <c r="W1295" s="57">
        <f>W1293+V1294</f>
        <v>0</v>
      </c>
      <c r="X1295" s="58"/>
      <c r="Y1295" s="57"/>
      <c r="Z1295" s="57">
        <f>Z1293+Y1294</f>
        <v>0</v>
      </c>
      <c r="AA1295" s="59"/>
      <c r="AB1295" s="60">
        <f>IF(AA1294=AA1292,AB1293+Y1294,Y1294)</f>
        <v>0</v>
      </c>
      <c r="AC1295" s="57" t="str">
        <f>IF(AA1294=AA1296,"",AB1295)</f>
        <v/>
      </c>
    </row>
    <row r="1296" spans="1:29" ht="12.95" customHeight="1">
      <c r="A1296" s="65"/>
      <c r="B1296" s="52"/>
      <c r="C1296" s="53"/>
      <c r="D1296" s="81"/>
      <c r="E1296" s="54"/>
      <c r="F1296" s="53"/>
      <c r="G1296" s="81"/>
      <c r="H1296" s="54"/>
      <c r="I1296" s="55"/>
      <c r="J1296" s="55"/>
      <c r="K1296" s="55"/>
      <c r="L1296" s="55"/>
      <c r="M1296" s="55"/>
      <c r="N1296" s="55"/>
      <c r="O1296" s="55">
        <f>I1297-I1295</f>
        <v>0</v>
      </c>
      <c r="P1296" s="55">
        <f>L1297-L1295</f>
        <v>0</v>
      </c>
      <c r="Q1296" s="55">
        <f>M1297-M1295</f>
        <v>0</v>
      </c>
      <c r="R1296" s="55">
        <f>IF(ABS(N1297-N1295)&gt;180*60,ABS(N1297-N1295)-360*60,N1297-N1295)</f>
        <v>0</v>
      </c>
      <c r="S1296" s="55">
        <f>IF(P1296=0,PI()/2,ATAN(R1296/P1296))</f>
        <v>1.5707963267948966</v>
      </c>
      <c r="T1296" s="55">
        <f>IF(O1296=0,ABS(R1296*COS((J1295+J1297)/2)),ABS(Q1296/COS(S1296)))</f>
        <v>0</v>
      </c>
      <c r="U1296" s="66">
        <f>IF(O1296+0.0000001&lt;0,S1296*180/PI()+180,(IF(R1296+0.0000001&lt;0,S1296*180/PI()+360,S1296*180/PI())))</f>
        <v>90</v>
      </c>
      <c r="V1296" s="57">
        <f>T1296*1.85532</f>
        <v>0</v>
      </c>
      <c r="W1296" s="57"/>
      <c r="X1296" s="67"/>
      <c r="Y1296" s="57">
        <f>V1296*(1+X1296/100)</f>
        <v>0</v>
      </c>
      <c r="Z1296" s="57"/>
      <c r="AA1296" s="56" t="s">
        <v>54</v>
      </c>
      <c r="AB1296" s="60"/>
      <c r="AC1296" s="57"/>
    </row>
    <row r="1297" spans="1:29" ht="12.95" customHeight="1">
      <c r="A1297" s="51">
        <f t="shared" si="17"/>
        <v>646</v>
      </c>
      <c r="B1297" s="52" t="s">
        <v>55</v>
      </c>
      <c r="C1297" s="53"/>
      <c r="D1297" s="81"/>
      <c r="E1297" s="54"/>
      <c r="F1297" s="53"/>
      <c r="G1297" s="81"/>
      <c r="H1297" s="54"/>
      <c r="I1297" s="55">
        <f>IF(OR(C1297&lt;0,D1297&lt;0),C1297-ABS(D1297)/60,C1297+ABS(D1297)/60)</f>
        <v>0</v>
      </c>
      <c r="J1297" s="55">
        <f>I1297*PI()/180</f>
        <v>0</v>
      </c>
      <c r="K1297" s="55">
        <f>SIN(J1297)</f>
        <v>0</v>
      </c>
      <c r="L1297" s="55">
        <f>3437.747*(LN(TAN(PI()/4+J1297/2))-EE*K1297-(EE^2)*(K1297^3)/3)</f>
        <v>-3.8166658722360578E-13</v>
      </c>
      <c r="M1297" s="55">
        <f>AA*(1-1/4*EE-3/64*EE^2-5/256*EE^3)*J1297-AA*(3/8*EE+3/32*EE^2+45/1024*EE^3)*SIN(2*J1297)+AA*(15/256*EE^2+45/1024*EE^3)*SIN(4*J1297)</f>
        <v>0</v>
      </c>
      <c r="N1297" s="55">
        <f>IF(OR(F1297&lt;0,G1297&lt;0),60*F1297-ABS(G1297),60*F1297+ABS(G1297))</f>
        <v>0</v>
      </c>
      <c r="O1297" s="55"/>
      <c r="P1297" s="55"/>
      <c r="Q1297" s="55"/>
      <c r="R1297" s="55"/>
      <c r="S1297" s="55"/>
      <c r="T1297" s="55"/>
      <c r="U1297" s="56"/>
      <c r="V1297" s="57"/>
      <c r="W1297" s="57">
        <f>W1295+V1296</f>
        <v>0</v>
      </c>
      <c r="X1297" s="58"/>
      <c r="Y1297" s="57"/>
      <c r="Z1297" s="57">
        <f>Z1295+Y1296</f>
        <v>0</v>
      </c>
      <c r="AA1297" s="59"/>
      <c r="AB1297" s="60">
        <f>IF(AA1296=AA1294,AB1295+Y1296,Y1296)</f>
        <v>0</v>
      </c>
      <c r="AC1297" s="57" t="str">
        <f>IF(AA1296=AA1298,"",AB1297)</f>
        <v/>
      </c>
    </row>
    <row r="1298" spans="1:29" ht="12.95" customHeight="1">
      <c r="A1298" s="65"/>
      <c r="B1298" s="52"/>
      <c r="C1298" s="53"/>
      <c r="D1298" s="81"/>
      <c r="E1298" s="54"/>
      <c r="F1298" s="53"/>
      <c r="G1298" s="81"/>
      <c r="H1298" s="54"/>
      <c r="I1298" s="55"/>
      <c r="J1298" s="55"/>
      <c r="K1298" s="55"/>
      <c r="L1298" s="55"/>
      <c r="M1298" s="55"/>
      <c r="N1298" s="55"/>
      <c r="O1298" s="55">
        <f>I1299-I1297</f>
        <v>0</v>
      </c>
      <c r="P1298" s="55">
        <f>L1299-L1297</f>
        <v>0</v>
      </c>
      <c r="Q1298" s="55">
        <f>M1299-M1297</f>
        <v>0</v>
      </c>
      <c r="R1298" s="55">
        <f>IF(ABS(N1299-N1297)&gt;180*60,ABS(N1299-N1297)-360*60,N1299-N1297)</f>
        <v>0</v>
      </c>
      <c r="S1298" s="55">
        <f>IF(P1298=0,PI()/2,ATAN(R1298/P1298))</f>
        <v>1.5707963267948966</v>
      </c>
      <c r="T1298" s="55">
        <f>IF(O1298=0,ABS(R1298*COS((J1297+J1299)/2)),ABS(Q1298/COS(S1298)))</f>
        <v>0</v>
      </c>
      <c r="U1298" s="66">
        <f>IF(O1298+0.0000001&lt;0,S1298*180/PI()+180,(IF(R1298+0.0000001&lt;0,S1298*180/PI()+360,S1298*180/PI())))</f>
        <v>90</v>
      </c>
      <c r="V1298" s="57">
        <f>T1298*1.85532</f>
        <v>0</v>
      </c>
      <c r="W1298" s="57"/>
      <c r="X1298" s="67"/>
      <c r="Y1298" s="57">
        <f>V1298*(1+X1298/100)</f>
        <v>0</v>
      </c>
      <c r="Z1298" s="57"/>
      <c r="AA1298" s="56" t="s">
        <v>54</v>
      </c>
      <c r="AB1298" s="60"/>
      <c r="AC1298" s="57"/>
    </row>
    <row r="1299" spans="1:29" ht="12.95" customHeight="1">
      <c r="A1299" s="51">
        <f t="shared" si="17"/>
        <v>647</v>
      </c>
      <c r="B1299" s="52" t="s">
        <v>55</v>
      </c>
      <c r="C1299" s="53"/>
      <c r="D1299" s="81"/>
      <c r="E1299" s="54"/>
      <c r="F1299" s="53"/>
      <c r="G1299" s="81"/>
      <c r="H1299" s="54"/>
      <c r="I1299" s="55">
        <f>IF(OR(C1299&lt;0,D1299&lt;0),C1299-ABS(D1299)/60,C1299+ABS(D1299)/60)</f>
        <v>0</v>
      </c>
      <c r="J1299" s="55">
        <f>I1299*PI()/180</f>
        <v>0</v>
      </c>
      <c r="K1299" s="55">
        <f>SIN(J1299)</f>
        <v>0</v>
      </c>
      <c r="L1299" s="55">
        <f>3437.747*(LN(TAN(PI()/4+J1299/2))-EE*K1299-(EE^2)*(K1299^3)/3)</f>
        <v>-3.8166658722360578E-13</v>
      </c>
      <c r="M1299" s="55">
        <f>AA*(1-1/4*EE-3/64*EE^2-5/256*EE^3)*J1299-AA*(3/8*EE+3/32*EE^2+45/1024*EE^3)*SIN(2*J1299)+AA*(15/256*EE^2+45/1024*EE^3)*SIN(4*J1299)</f>
        <v>0</v>
      </c>
      <c r="N1299" s="55">
        <f>IF(OR(F1299&lt;0,G1299&lt;0),60*F1299-ABS(G1299),60*F1299+ABS(G1299))</f>
        <v>0</v>
      </c>
      <c r="O1299" s="55"/>
      <c r="P1299" s="55"/>
      <c r="Q1299" s="55"/>
      <c r="R1299" s="55"/>
      <c r="S1299" s="55"/>
      <c r="T1299" s="55"/>
      <c r="U1299" s="56"/>
      <c r="V1299" s="57"/>
      <c r="W1299" s="57">
        <f>W1297+V1298</f>
        <v>0</v>
      </c>
      <c r="X1299" s="58"/>
      <c r="Y1299" s="57"/>
      <c r="Z1299" s="57">
        <f>Z1297+Y1298</f>
        <v>0</v>
      </c>
      <c r="AA1299" s="59"/>
      <c r="AB1299" s="60">
        <f>IF(AA1298=AA1296,AB1297+Y1298,Y1298)</f>
        <v>0</v>
      </c>
      <c r="AC1299" s="57" t="str">
        <f>IF(AA1298=AA1300,"",AB1299)</f>
        <v/>
      </c>
    </row>
    <row r="1300" spans="1:29" ht="12.95" customHeight="1">
      <c r="A1300" s="65"/>
      <c r="B1300" s="52"/>
      <c r="C1300" s="53"/>
      <c r="D1300" s="81"/>
      <c r="E1300" s="54"/>
      <c r="F1300" s="53"/>
      <c r="G1300" s="81"/>
      <c r="H1300" s="54"/>
      <c r="I1300" s="55"/>
      <c r="J1300" s="55"/>
      <c r="K1300" s="55"/>
      <c r="L1300" s="55"/>
      <c r="M1300" s="55"/>
      <c r="N1300" s="55"/>
      <c r="O1300" s="55">
        <f>I1301-I1299</f>
        <v>0</v>
      </c>
      <c r="P1300" s="55">
        <f>L1301-L1299</f>
        <v>0</v>
      </c>
      <c r="Q1300" s="55">
        <f>M1301-M1299</f>
        <v>0</v>
      </c>
      <c r="R1300" s="55">
        <f>IF(ABS(N1301-N1299)&gt;180*60,ABS(N1301-N1299)-360*60,N1301-N1299)</f>
        <v>0</v>
      </c>
      <c r="S1300" s="55">
        <f>IF(P1300=0,PI()/2,ATAN(R1300/P1300))</f>
        <v>1.5707963267948966</v>
      </c>
      <c r="T1300" s="55">
        <f>IF(O1300=0,ABS(R1300*COS((J1299+J1301)/2)),ABS(Q1300/COS(S1300)))</f>
        <v>0</v>
      </c>
      <c r="U1300" s="66">
        <f>IF(O1300+0.0000001&lt;0,S1300*180/PI()+180,(IF(R1300+0.0000001&lt;0,S1300*180/PI()+360,S1300*180/PI())))</f>
        <v>90</v>
      </c>
      <c r="V1300" s="57">
        <f>T1300*1.85532</f>
        <v>0</v>
      </c>
      <c r="W1300" s="57"/>
      <c r="X1300" s="67"/>
      <c r="Y1300" s="57">
        <f>V1300*(1+X1300/100)</f>
        <v>0</v>
      </c>
      <c r="Z1300" s="57"/>
      <c r="AA1300" s="56" t="s">
        <v>54</v>
      </c>
      <c r="AB1300" s="60"/>
      <c r="AC1300" s="57"/>
    </row>
    <row r="1301" spans="1:29" ht="12.95" customHeight="1">
      <c r="A1301" s="51">
        <f t="shared" si="17"/>
        <v>648</v>
      </c>
      <c r="B1301" s="52" t="s">
        <v>55</v>
      </c>
      <c r="C1301" s="53"/>
      <c r="D1301" s="81"/>
      <c r="E1301" s="54"/>
      <c r="F1301" s="53"/>
      <c r="G1301" s="81"/>
      <c r="H1301" s="54"/>
      <c r="I1301" s="55">
        <f>IF(OR(C1301&lt;0,D1301&lt;0),C1301-ABS(D1301)/60,C1301+ABS(D1301)/60)</f>
        <v>0</v>
      </c>
      <c r="J1301" s="55">
        <f>I1301*PI()/180</f>
        <v>0</v>
      </c>
      <c r="K1301" s="55">
        <f>SIN(J1301)</f>
        <v>0</v>
      </c>
      <c r="L1301" s="55">
        <f>3437.747*(LN(TAN(PI()/4+J1301/2))-EE*K1301-(EE^2)*(K1301^3)/3)</f>
        <v>-3.8166658722360578E-13</v>
      </c>
      <c r="M1301" s="55">
        <f>AA*(1-1/4*EE-3/64*EE^2-5/256*EE^3)*J1301-AA*(3/8*EE+3/32*EE^2+45/1024*EE^3)*SIN(2*J1301)+AA*(15/256*EE^2+45/1024*EE^3)*SIN(4*J1301)</f>
        <v>0</v>
      </c>
      <c r="N1301" s="55">
        <f>IF(OR(F1301&lt;0,G1301&lt;0),60*F1301-ABS(G1301),60*F1301+ABS(G1301))</f>
        <v>0</v>
      </c>
      <c r="O1301" s="55"/>
      <c r="P1301" s="55"/>
      <c r="Q1301" s="55"/>
      <c r="R1301" s="55"/>
      <c r="S1301" s="55"/>
      <c r="T1301" s="55"/>
      <c r="U1301" s="56"/>
      <c r="V1301" s="57"/>
      <c r="W1301" s="57">
        <f>W1299+V1300</f>
        <v>0</v>
      </c>
      <c r="X1301" s="58"/>
      <c r="Y1301" s="57"/>
      <c r="Z1301" s="57">
        <f>Z1299+Y1300</f>
        <v>0</v>
      </c>
      <c r="AA1301" s="59"/>
      <c r="AB1301" s="60">
        <f>IF(AA1300=AA1298,AB1299+Y1300,Y1300)</f>
        <v>0</v>
      </c>
      <c r="AC1301" s="57" t="str">
        <f>IF(AA1300=AA1302,"",AB1301)</f>
        <v/>
      </c>
    </row>
    <row r="1302" spans="1:29" ht="12.95" customHeight="1">
      <c r="A1302" s="65"/>
      <c r="B1302" s="52"/>
      <c r="C1302" s="53"/>
      <c r="D1302" s="81"/>
      <c r="E1302" s="54"/>
      <c r="F1302" s="53"/>
      <c r="G1302" s="81"/>
      <c r="H1302" s="54"/>
      <c r="I1302" s="55"/>
      <c r="J1302" s="55"/>
      <c r="K1302" s="55"/>
      <c r="L1302" s="55"/>
      <c r="M1302" s="55"/>
      <c r="N1302" s="55"/>
      <c r="O1302" s="55">
        <f>I1303-I1301</f>
        <v>0</v>
      </c>
      <c r="P1302" s="55">
        <f>L1303-L1301</f>
        <v>0</v>
      </c>
      <c r="Q1302" s="55">
        <f>M1303-M1301</f>
        <v>0</v>
      </c>
      <c r="R1302" s="55">
        <f>IF(ABS(N1303-N1301)&gt;180*60,ABS(N1303-N1301)-360*60,N1303-N1301)</f>
        <v>0</v>
      </c>
      <c r="S1302" s="55">
        <f>IF(P1302=0,PI()/2,ATAN(R1302/P1302))</f>
        <v>1.5707963267948966</v>
      </c>
      <c r="T1302" s="55">
        <f>IF(O1302=0,ABS(R1302*COS((J1301+J1303)/2)),ABS(Q1302/COS(S1302)))</f>
        <v>0</v>
      </c>
      <c r="U1302" s="66">
        <f>IF(O1302+0.0000001&lt;0,S1302*180/PI()+180,(IF(R1302+0.0000001&lt;0,S1302*180/PI()+360,S1302*180/PI())))</f>
        <v>90</v>
      </c>
      <c r="V1302" s="57">
        <f>T1302*1.85532</f>
        <v>0</v>
      </c>
      <c r="W1302" s="57"/>
      <c r="X1302" s="67"/>
      <c r="Y1302" s="57">
        <f>V1302*(1+X1302/100)</f>
        <v>0</v>
      </c>
      <c r="Z1302" s="57"/>
      <c r="AA1302" s="56" t="s">
        <v>54</v>
      </c>
      <c r="AB1302" s="60"/>
      <c r="AC1302" s="57"/>
    </row>
    <row r="1303" spans="1:29" ht="12.95" customHeight="1">
      <c r="A1303" s="51">
        <f t="shared" si="17"/>
        <v>649</v>
      </c>
      <c r="B1303" s="52" t="s">
        <v>55</v>
      </c>
      <c r="C1303" s="53"/>
      <c r="D1303" s="81"/>
      <c r="E1303" s="54"/>
      <c r="F1303" s="53"/>
      <c r="G1303" s="81"/>
      <c r="H1303" s="54"/>
      <c r="I1303" s="55">
        <f>IF(OR(C1303&lt;0,D1303&lt;0),C1303-ABS(D1303)/60,C1303+ABS(D1303)/60)</f>
        <v>0</v>
      </c>
      <c r="J1303" s="55">
        <f>I1303*PI()/180</f>
        <v>0</v>
      </c>
      <c r="K1303" s="55">
        <f>SIN(J1303)</f>
        <v>0</v>
      </c>
      <c r="L1303" s="55">
        <f>3437.747*(LN(TAN(PI()/4+J1303/2))-EE*K1303-(EE^2)*(K1303^3)/3)</f>
        <v>-3.8166658722360578E-13</v>
      </c>
      <c r="M1303" s="55">
        <f>AA*(1-1/4*EE-3/64*EE^2-5/256*EE^3)*J1303-AA*(3/8*EE+3/32*EE^2+45/1024*EE^3)*SIN(2*J1303)+AA*(15/256*EE^2+45/1024*EE^3)*SIN(4*J1303)</f>
        <v>0</v>
      </c>
      <c r="N1303" s="55">
        <f>IF(OR(F1303&lt;0,G1303&lt;0),60*F1303-ABS(G1303),60*F1303+ABS(G1303))</f>
        <v>0</v>
      </c>
      <c r="O1303" s="55"/>
      <c r="P1303" s="55"/>
      <c r="Q1303" s="55"/>
      <c r="R1303" s="55"/>
      <c r="S1303" s="55"/>
      <c r="T1303" s="55"/>
      <c r="U1303" s="56"/>
      <c r="V1303" s="57"/>
      <c r="W1303" s="57">
        <f>W1301+V1302</f>
        <v>0</v>
      </c>
      <c r="X1303" s="58"/>
      <c r="Y1303" s="57"/>
      <c r="Z1303" s="57">
        <f>Z1301+Y1302</f>
        <v>0</v>
      </c>
      <c r="AA1303" s="59"/>
      <c r="AB1303" s="60">
        <f>IF(AA1302=AA1300,AB1301+Y1302,Y1302)</f>
        <v>0</v>
      </c>
      <c r="AC1303" s="57" t="str">
        <f>IF(AA1302=AA1304,"",AB1303)</f>
        <v/>
      </c>
    </row>
    <row r="1304" spans="1:29" ht="12.95" customHeight="1">
      <c r="A1304" s="65"/>
      <c r="B1304" s="52"/>
      <c r="C1304" s="53"/>
      <c r="D1304" s="81"/>
      <c r="E1304" s="54"/>
      <c r="F1304" s="53"/>
      <c r="G1304" s="81"/>
      <c r="H1304" s="54"/>
      <c r="I1304" s="55"/>
      <c r="J1304" s="55"/>
      <c r="K1304" s="55"/>
      <c r="L1304" s="55"/>
      <c r="M1304" s="55"/>
      <c r="N1304" s="55"/>
      <c r="O1304" s="55">
        <f>I1305-I1303</f>
        <v>0</v>
      </c>
      <c r="P1304" s="55">
        <f>L1305-L1303</f>
        <v>0</v>
      </c>
      <c r="Q1304" s="55">
        <f>M1305-M1303</f>
        <v>0</v>
      </c>
      <c r="R1304" s="55">
        <f>IF(ABS(N1305-N1303)&gt;180*60,ABS(N1305-N1303)-360*60,N1305-N1303)</f>
        <v>0</v>
      </c>
      <c r="S1304" s="55">
        <f>IF(P1304=0,PI()/2,ATAN(R1304/P1304))</f>
        <v>1.5707963267948966</v>
      </c>
      <c r="T1304" s="55">
        <f>IF(O1304=0,ABS(R1304*COS((J1303+J1305)/2)),ABS(Q1304/COS(S1304)))</f>
        <v>0</v>
      </c>
      <c r="U1304" s="66">
        <f>IF(O1304+0.0000001&lt;0,S1304*180/PI()+180,(IF(R1304+0.0000001&lt;0,S1304*180/PI()+360,S1304*180/PI())))</f>
        <v>90</v>
      </c>
      <c r="V1304" s="57">
        <f>T1304*1.85532</f>
        <v>0</v>
      </c>
      <c r="W1304" s="57"/>
      <c r="X1304" s="67"/>
      <c r="Y1304" s="57">
        <f>V1304*(1+X1304/100)</f>
        <v>0</v>
      </c>
      <c r="Z1304" s="57"/>
      <c r="AA1304" s="56" t="s">
        <v>54</v>
      </c>
      <c r="AB1304" s="60"/>
      <c r="AC1304" s="57"/>
    </row>
    <row r="1305" spans="1:29" ht="12.95" customHeight="1">
      <c r="A1305" s="51">
        <f t="shared" si="17"/>
        <v>650</v>
      </c>
      <c r="B1305" s="52" t="s">
        <v>55</v>
      </c>
      <c r="C1305" s="53"/>
      <c r="D1305" s="81"/>
      <c r="E1305" s="54"/>
      <c r="F1305" s="53"/>
      <c r="G1305" s="81"/>
      <c r="H1305" s="54"/>
      <c r="I1305" s="55">
        <f>IF(OR(C1305&lt;0,D1305&lt;0),C1305-ABS(D1305)/60,C1305+ABS(D1305)/60)</f>
        <v>0</v>
      </c>
      <c r="J1305" s="55">
        <f>I1305*PI()/180</f>
        <v>0</v>
      </c>
      <c r="K1305" s="55">
        <f>SIN(J1305)</f>
        <v>0</v>
      </c>
      <c r="L1305" s="55">
        <f>3437.747*(LN(TAN(PI()/4+J1305/2))-EE*K1305-(EE^2)*(K1305^3)/3)</f>
        <v>-3.8166658722360578E-13</v>
      </c>
      <c r="M1305" s="55">
        <f>AA*(1-1/4*EE-3/64*EE^2-5/256*EE^3)*J1305-AA*(3/8*EE+3/32*EE^2+45/1024*EE^3)*SIN(2*J1305)+AA*(15/256*EE^2+45/1024*EE^3)*SIN(4*J1305)</f>
        <v>0</v>
      </c>
      <c r="N1305" s="55">
        <f>IF(OR(F1305&lt;0,G1305&lt;0),60*F1305-ABS(G1305),60*F1305+ABS(G1305))</f>
        <v>0</v>
      </c>
      <c r="O1305" s="55"/>
      <c r="P1305" s="55"/>
      <c r="Q1305" s="55"/>
      <c r="R1305" s="55"/>
      <c r="S1305" s="55"/>
      <c r="T1305" s="55"/>
      <c r="U1305" s="56"/>
      <c r="V1305" s="57"/>
      <c r="W1305" s="57">
        <f>W1303+V1304</f>
        <v>0</v>
      </c>
      <c r="X1305" s="58"/>
      <c r="Y1305" s="57"/>
      <c r="Z1305" s="57">
        <f>Z1303+Y1304</f>
        <v>0</v>
      </c>
      <c r="AA1305" s="59"/>
      <c r="AB1305" s="60">
        <f>IF(AA1304=AA1302,AB1303+Y1304,Y1304)</f>
        <v>0</v>
      </c>
      <c r="AC1305" s="57" t="str">
        <f>IF(AA1304=AA1306,"",AB1305)</f>
        <v/>
      </c>
    </row>
    <row r="1306" spans="1:29" ht="12.95" customHeight="1">
      <c r="A1306" s="65"/>
      <c r="B1306" s="52"/>
      <c r="C1306" s="53"/>
      <c r="D1306" s="81"/>
      <c r="E1306" s="54"/>
      <c r="F1306" s="53"/>
      <c r="G1306" s="81"/>
      <c r="H1306" s="54"/>
      <c r="I1306" s="55"/>
      <c r="J1306" s="55"/>
      <c r="K1306" s="55"/>
      <c r="L1306" s="55"/>
      <c r="M1306" s="55"/>
      <c r="N1306" s="55"/>
      <c r="O1306" s="55">
        <f>I1307-I1305</f>
        <v>0</v>
      </c>
      <c r="P1306" s="55">
        <f>L1307-L1305</f>
        <v>0</v>
      </c>
      <c r="Q1306" s="55">
        <f>M1307-M1305</f>
        <v>0</v>
      </c>
      <c r="R1306" s="55">
        <f>IF(ABS(N1307-N1305)&gt;180*60,ABS(N1307-N1305)-360*60,N1307-N1305)</f>
        <v>0</v>
      </c>
      <c r="S1306" s="55">
        <f>IF(P1306=0,PI()/2,ATAN(R1306/P1306))</f>
        <v>1.5707963267948966</v>
      </c>
      <c r="T1306" s="55">
        <f>IF(O1306=0,ABS(R1306*COS((J1305+J1307)/2)),ABS(Q1306/COS(S1306)))</f>
        <v>0</v>
      </c>
      <c r="U1306" s="66">
        <f>IF(O1306+0.0000001&lt;0,S1306*180/PI()+180,(IF(R1306+0.0000001&lt;0,S1306*180/PI()+360,S1306*180/PI())))</f>
        <v>90</v>
      </c>
      <c r="V1306" s="57">
        <f>T1306*1.85532</f>
        <v>0</v>
      </c>
      <c r="W1306" s="57"/>
      <c r="X1306" s="67"/>
      <c r="Y1306" s="57">
        <f>V1306*(1+X1306/100)</f>
        <v>0</v>
      </c>
      <c r="Z1306" s="57"/>
      <c r="AA1306" s="56" t="s">
        <v>54</v>
      </c>
      <c r="AB1306" s="60"/>
      <c r="AC1306" s="57"/>
    </row>
    <row r="1307" spans="1:29" ht="12.95" customHeight="1">
      <c r="A1307" s="51">
        <f t="shared" si="17"/>
        <v>651</v>
      </c>
      <c r="B1307" s="52" t="s">
        <v>55</v>
      </c>
      <c r="C1307" s="53"/>
      <c r="D1307" s="81"/>
      <c r="E1307" s="54"/>
      <c r="F1307" s="53"/>
      <c r="G1307" s="81"/>
      <c r="H1307" s="54"/>
      <c r="I1307" s="55">
        <f>IF(OR(C1307&lt;0,D1307&lt;0),C1307-ABS(D1307)/60,C1307+ABS(D1307)/60)</f>
        <v>0</v>
      </c>
      <c r="J1307" s="55">
        <f>I1307*PI()/180</f>
        <v>0</v>
      </c>
      <c r="K1307" s="55">
        <f>SIN(J1307)</f>
        <v>0</v>
      </c>
      <c r="L1307" s="55">
        <f>3437.747*(LN(TAN(PI()/4+J1307/2))-EE*K1307-(EE^2)*(K1307^3)/3)</f>
        <v>-3.8166658722360578E-13</v>
      </c>
      <c r="M1307" s="55">
        <f>AA*(1-1/4*EE-3/64*EE^2-5/256*EE^3)*J1307-AA*(3/8*EE+3/32*EE^2+45/1024*EE^3)*SIN(2*J1307)+AA*(15/256*EE^2+45/1024*EE^3)*SIN(4*J1307)</f>
        <v>0</v>
      </c>
      <c r="N1307" s="55">
        <f>IF(OR(F1307&lt;0,G1307&lt;0),60*F1307-ABS(G1307),60*F1307+ABS(G1307))</f>
        <v>0</v>
      </c>
      <c r="O1307" s="55"/>
      <c r="P1307" s="55"/>
      <c r="Q1307" s="55"/>
      <c r="R1307" s="55"/>
      <c r="S1307" s="55"/>
      <c r="T1307" s="55"/>
      <c r="U1307" s="56"/>
      <c r="V1307" s="57"/>
      <c r="W1307" s="57">
        <f>W1305+V1306</f>
        <v>0</v>
      </c>
      <c r="X1307" s="58"/>
      <c r="Y1307" s="57"/>
      <c r="Z1307" s="57">
        <f>Z1305+Y1306</f>
        <v>0</v>
      </c>
      <c r="AA1307" s="59"/>
      <c r="AB1307" s="60">
        <f>IF(AA1306=AA1304,AB1305+Y1306,Y1306)</f>
        <v>0</v>
      </c>
      <c r="AC1307" s="57" t="str">
        <f>IF(AA1306=AA1308,"",AB1307)</f>
        <v/>
      </c>
    </row>
    <row r="1308" spans="1:29" ht="12.95" customHeight="1">
      <c r="A1308" s="65"/>
      <c r="B1308" s="52"/>
      <c r="C1308" s="53"/>
      <c r="D1308" s="81"/>
      <c r="E1308" s="54"/>
      <c r="F1308" s="53"/>
      <c r="G1308" s="81"/>
      <c r="H1308" s="54"/>
      <c r="I1308" s="55"/>
      <c r="J1308" s="55"/>
      <c r="K1308" s="55"/>
      <c r="L1308" s="55"/>
      <c r="M1308" s="55"/>
      <c r="N1308" s="55"/>
      <c r="O1308" s="55">
        <f>I1309-I1307</f>
        <v>0</v>
      </c>
      <c r="P1308" s="55">
        <f>L1309-L1307</f>
        <v>0</v>
      </c>
      <c r="Q1308" s="55">
        <f>M1309-M1307</f>
        <v>0</v>
      </c>
      <c r="R1308" s="55">
        <f>IF(ABS(N1309-N1307)&gt;180*60,ABS(N1309-N1307)-360*60,N1309-N1307)</f>
        <v>0</v>
      </c>
      <c r="S1308" s="55">
        <f>IF(P1308=0,PI()/2,ATAN(R1308/P1308))</f>
        <v>1.5707963267948966</v>
      </c>
      <c r="T1308" s="55">
        <f>IF(O1308=0,ABS(R1308*COS((J1307+J1309)/2)),ABS(Q1308/COS(S1308)))</f>
        <v>0</v>
      </c>
      <c r="U1308" s="66">
        <f>IF(O1308+0.0000001&lt;0,S1308*180/PI()+180,(IF(R1308+0.0000001&lt;0,S1308*180/PI()+360,S1308*180/PI())))</f>
        <v>90</v>
      </c>
      <c r="V1308" s="57">
        <f>T1308*1.85532</f>
        <v>0</v>
      </c>
      <c r="W1308" s="57"/>
      <c r="X1308" s="67"/>
      <c r="Y1308" s="57">
        <f>V1308*(1+X1308/100)</f>
        <v>0</v>
      </c>
      <c r="Z1308" s="57"/>
      <c r="AA1308" s="56" t="s">
        <v>54</v>
      </c>
      <c r="AB1308" s="60"/>
      <c r="AC1308" s="57"/>
    </row>
    <row r="1309" spans="1:29" ht="12.95" customHeight="1">
      <c r="A1309" s="51">
        <f t="shared" si="17"/>
        <v>652</v>
      </c>
      <c r="B1309" s="52" t="s">
        <v>55</v>
      </c>
      <c r="C1309" s="53"/>
      <c r="D1309" s="81"/>
      <c r="E1309" s="54"/>
      <c r="F1309" s="53"/>
      <c r="G1309" s="81"/>
      <c r="H1309" s="54"/>
      <c r="I1309" s="55">
        <f>IF(OR(C1309&lt;0,D1309&lt;0),C1309-ABS(D1309)/60,C1309+ABS(D1309)/60)</f>
        <v>0</v>
      </c>
      <c r="J1309" s="55">
        <f>I1309*PI()/180</f>
        <v>0</v>
      </c>
      <c r="K1309" s="55">
        <f>SIN(J1309)</f>
        <v>0</v>
      </c>
      <c r="L1309" s="55">
        <f>3437.747*(LN(TAN(PI()/4+J1309/2))-EE*K1309-(EE^2)*(K1309^3)/3)</f>
        <v>-3.8166658722360578E-13</v>
      </c>
      <c r="M1309" s="55">
        <f>AA*(1-1/4*EE-3/64*EE^2-5/256*EE^3)*J1309-AA*(3/8*EE+3/32*EE^2+45/1024*EE^3)*SIN(2*J1309)+AA*(15/256*EE^2+45/1024*EE^3)*SIN(4*J1309)</f>
        <v>0</v>
      </c>
      <c r="N1309" s="55">
        <f>IF(OR(F1309&lt;0,G1309&lt;0),60*F1309-ABS(G1309),60*F1309+ABS(G1309))</f>
        <v>0</v>
      </c>
      <c r="O1309" s="55"/>
      <c r="P1309" s="55"/>
      <c r="Q1309" s="55"/>
      <c r="R1309" s="55"/>
      <c r="S1309" s="55"/>
      <c r="T1309" s="55"/>
      <c r="U1309" s="56"/>
      <c r="V1309" s="57"/>
      <c r="W1309" s="57">
        <f>W1307+V1308</f>
        <v>0</v>
      </c>
      <c r="X1309" s="58"/>
      <c r="Y1309" s="57"/>
      <c r="Z1309" s="57">
        <f>Z1307+Y1308</f>
        <v>0</v>
      </c>
      <c r="AA1309" s="59"/>
      <c r="AB1309" s="60">
        <f>IF(AA1308=AA1306,AB1307+Y1308,Y1308)</f>
        <v>0</v>
      </c>
      <c r="AC1309" s="57" t="str">
        <f>IF(AA1308=AA1310,"",AB1309)</f>
        <v/>
      </c>
    </row>
    <row r="1310" spans="1:29" ht="12.95" customHeight="1">
      <c r="A1310" s="65"/>
      <c r="B1310" s="52"/>
      <c r="C1310" s="53"/>
      <c r="D1310" s="81"/>
      <c r="E1310" s="54"/>
      <c r="F1310" s="53"/>
      <c r="G1310" s="81"/>
      <c r="H1310" s="54"/>
      <c r="I1310" s="55"/>
      <c r="J1310" s="55"/>
      <c r="K1310" s="55"/>
      <c r="L1310" s="55"/>
      <c r="M1310" s="55"/>
      <c r="N1310" s="55"/>
      <c r="O1310" s="55">
        <f>I1311-I1309</f>
        <v>0</v>
      </c>
      <c r="P1310" s="55">
        <f>L1311-L1309</f>
        <v>0</v>
      </c>
      <c r="Q1310" s="55">
        <f>M1311-M1309</f>
        <v>0</v>
      </c>
      <c r="R1310" s="55">
        <f>IF(ABS(N1311-N1309)&gt;180*60,ABS(N1311-N1309)-360*60,N1311-N1309)</f>
        <v>0</v>
      </c>
      <c r="S1310" s="55">
        <f>IF(P1310=0,PI()/2,ATAN(R1310/P1310))</f>
        <v>1.5707963267948966</v>
      </c>
      <c r="T1310" s="55">
        <f>IF(O1310=0,ABS(R1310*COS((J1309+J1311)/2)),ABS(Q1310/COS(S1310)))</f>
        <v>0</v>
      </c>
      <c r="U1310" s="66">
        <f>IF(O1310+0.0000001&lt;0,S1310*180/PI()+180,(IF(R1310+0.0000001&lt;0,S1310*180/PI()+360,S1310*180/PI())))</f>
        <v>90</v>
      </c>
      <c r="V1310" s="57">
        <f>T1310*1.85532</f>
        <v>0</v>
      </c>
      <c r="W1310" s="57"/>
      <c r="X1310" s="67"/>
      <c r="Y1310" s="57">
        <f>V1310*(1+X1310/100)</f>
        <v>0</v>
      </c>
      <c r="Z1310" s="57"/>
      <c r="AA1310" s="56" t="s">
        <v>54</v>
      </c>
      <c r="AB1310" s="60"/>
      <c r="AC1310" s="57"/>
    </row>
    <row r="1311" spans="1:29" ht="12.95" customHeight="1">
      <c r="A1311" s="51">
        <f t="shared" si="17"/>
        <v>653</v>
      </c>
      <c r="B1311" s="52" t="s">
        <v>55</v>
      </c>
      <c r="C1311" s="53"/>
      <c r="D1311" s="81"/>
      <c r="E1311" s="54"/>
      <c r="F1311" s="53"/>
      <c r="G1311" s="81"/>
      <c r="H1311" s="54"/>
      <c r="I1311" s="55">
        <f>IF(OR(C1311&lt;0,D1311&lt;0),C1311-ABS(D1311)/60,C1311+ABS(D1311)/60)</f>
        <v>0</v>
      </c>
      <c r="J1311" s="55">
        <f>I1311*PI()/180</f>
        <v>0</v>
      </c>
      <c r="K1311" s="55">
        <f>SIN(J1311)</f>
        <v>0</v>
      </c>
      <c r="L1311" s="55">
        <f>3437.747*(LN(TAN(PI()/4+J1311/2))-EE*K1311-(EE^2)*(K1311^3)/3)</f>
        <v>-3.8166658722360578E-13</v>
      </c>
      <c r="M1311" s="55">
        <f>AA*(1-1/4*EE-3/64*EE^2-5/256*EE^3)*J1311-AA*(3/8*EE+3/32*EE^2+45/1024*EE^3)*SIN(2*J1311)+AA*(15/256*EE^2+45/1024*EE^3)*SIN(4*J1311)</f>
        <v>0</v>
      </c>
      <c r="N1311" s="55">
        <f>IF(OR(F1311&lt;0,G1311&lt;0),60*F1311-ABS(G1311),60*F1311+ABS(G1311))</f>
        <v>0</v>
      </c>
      <c r="O1311" s="55"/>
      <c r="P1311" s="55"/>
      <c r="Q1311" s="55"/>
      <c r="R1311" s="55"/>
      <c r="S1311" s="55"/>
      <c r="T1311" s="55"/>
      <c r="U1311" s="56"/>
      <c r="V1311" s="57"/>
      <c r="W1311" s="57">
        <f>W1309+V1310</f>
        <v>0</v>
      </c>
      <c r="X1311" s="58"/>
      <c r="Y1311" s="57"/>
      <c r="Z1311" s="57">
        <f>Z1309+Y1310</f>
        <v>0</v>
      </c>
      <c r="AA1311" s="59"/>
      <c r="AB1311" s="60">
        <f>IF(AA1310=AA1308,AB1309+Y1310,Y1310)</f>
        <v>0</v>
      </c>
      <c r="AC1311" s="57" t="str">
        <f>IF(AA1310=AA1312,"",AB1311)</f>
        <v/>
      </c>
    </row>
    <row r="1312" spans="1:29" ht="12.95" customHeight="1">
      <c r="A1312" s="65"/>
      <c r="B1312" s="52"/>
      <c r="C1312" s="53"/>
      <c r="D1312" s="81"/>
      <c r="E1312" s="54"/>
      <c r="F1312" s="53"/>
      <c r="G1312" s="81"/>
      <c r="H1312" s="54"/>
      <c r="I1312" s="55"/>
      <c r="J1312" s="55"/>
      <c r="K1312" s="55"/>
      <c r="L1312" s="55"/>
      <c r="M1312" s="55"/>
      <c r="N1312" s="55"/>
      <c r="O1312" s="55">
        <f>I1313-I1311</f>
        <v>0</v>
      </c>
      <c r="P1312" s="55">
        <f>L1313-L1311</f>
        <v>0</v>
      </c>
      <c r="Q1312" s="55">
        <f>M1313-M1311</f>
        <v>0</v>
      </c>
      <c r="R1312" s="55">
        <f>IF(ABS(N1313-N1311)&gt;180*60,ABS(N1313-N1311)-360*60,N1313-N1311)</f>
        <v>0</v>
      </c>
      <c r="S1312" s="55">
        <f>IF(P1312=0,PI()/2,ATAN(R1312/P1312))</f>
        <v>1.5707963267948966</v>
      </c>
      <c r="T1312" s="55">
        <f>IF(O1312=0,ABS(R1312*COS((J1311+J1313)/2)),ABS(Q1312/COS(S1312)))</f>
        <v>0</v>
      </c>
      <c r="U1312" s="66">
        <f>IF(O1312+0.0000001&lt;0,S1312*180/PI()+180,(IF(R1312+0.0000001&lt;0,S1312*180/PI()+360,S1312*180/PI())))</f>
        <v>90</v>
      </c>
      <c r="V1312" s="57">
        <f>T1312*1.85532</f>
        <v>0</v>
      </c>
      <c r="W1312" s="57"/>
      <c r="X1312" s="67"/>
      <c r="Y1312" s="57">
        <f>V1312*(1+X1312/100)</f>
        <v>0</v>
      </c>
      <c r="Z1312" s="57"/>
      <c r="AA1312" s="56" t="s">
        <v>54</v>
      </c>
      <c r="AB1312" s="60"/>
      <c r="AC1312" s="57"/>
    </row>
    <row r="1313" spans="1:29" ht="12.95" customHeight="1">
      <c r="A1313" s="51">
        <f t="shared" ref="A1313:A1375" si="18">A1311+1</f>
        <v>654</v>
      </c>
      <c r="B1313" s="52" t="s">
        <v>55</v>
      </c>
      <c r="C1313" s="53"/>
      <c r="D1313" s="81"/>
      <c r="E1313" s="54"/>
      <c r="F1313" s="53"/>
      <c r="G1313" s="81"/>
      <c r="H1313" s="54"/>
      <c r="I1313" s="55">
        <f>IF(OR(C1313&lt;0,D1313&lt;0),C1313-ABS(D1313)/60,C1313+ABS(D1313)/60)</f>
        <v>0</v>
      </c>
      <c r="J1313" s="55">
        <f>I1313*PI()/180</f>
        <v>0</v>
      </c>
      <c r="K1313" s="55">
        <f>SIN(J1313)</f>
        <v>0</v>
      </c>
      <c r="L1313" s="55">
        <f>3437.747*(LN(TAN(PI()/4+J1313/2))-EE*K1313-(EE^2)*(K1313^3)/3)</f>
        <v>-3.8166658722360578E-13</v>
      </c>
      <c r="M1313" s="55">
        <f>AA*(1-1/4*EE-3/64*EE^2-5/256*EE^3)*J1313-AA*(3/8*EE+3/32*EE^2+45/1024*EE^3)*SIN(2*J1313)+AA*(15/256*EE^2+45/1024*EE^3)*SIN(4*J1313)</f>
        <v>0</v>
      </c>
      <c r="N1313" s="55">
        <f>IF(OR(F1313&lt;0,G1313&lt;0),60*F1313-ABS(G1313),60*F1313+ABS(G1313))</f>
        <v>0</v>
      </c>
      <c r="O1313" s="55"/>
      <c r="P1313" s="55"/>
      <c r="Q1313" s="55"/>
      <c r="R1313" s="55"/>
      <c r="S1313" s="55"/>
      <c r="T1313" s="55"/>
      <c r="U1313" s="56"/>
      <c r="V1313" s="57"/>
      <c r="W1313" s="57">
        <f>W1311+V1312</f>
        <v>0</v>
      </c>
      <c r="X1313" s="58"/>
      <c r="Y1313" s="57"/>
      <c r="Z1313" s="57">
        <f>Z1311+Y1312</f>
        <v>0</v>
      </c>
      <c r="AA1313" s="59"/>
      <c r="AB1313" s="60">
        <f>IF(AA1312=AA1310,AB1311+Y1312,Y1312)</f>
        <v>0</v>
      </c>
      <c r="AC1313" s="57" t="str">
        <f>IF(AA1312=AA1314,"",AB1313)</f>
        <v/>
      </c>
    </row>
    <row r="1314" spans="1:29" ht="12.95" customHeight="1">
      <c r="A1314" s="65"/>
      <c r="B1314" s="52"/>
      <c r="C1314" s="53"/>
      <c r="D1314" s="81"/>
      <c r="E1314" s="54"/>
      <c r="F1314" s="53"/>
      <c r="G1314" s="81"/>
      <c r="H1314" s="54"/>
      <c r="I1314" s="55"/>
      <c r="J1314" s="55"/>
      <c r="K1314" s="55"/>
      <c r="L1314" s="55"/>
      <c r="M1314" s="55"/>
      <c r="N1314" s="55"/>
      <c r="O1314" s="55">
        <f>I1315-I1313</f>
        <v>0</v>
      </c>
      <c r="P1314" s="55">
        <f>L1315-L1313</f>
        <v>0</v>
      </c>
      <c r="Q1314" s="55">
        <f>M1315-M1313</f>
        <v>0</v>
      </c>
      <c r="R1314" s="55">
        <f>IF(ABS(N1315-N1313)&gt;180*60,ABS(N1315-N1313)-360*60,N1315-N1313)</f>
        <v>0</v>
      </c>
      <c r="S1314" s="55">
        <f>IF(P1314=0,PI()/2,ATAN(R1314/P1314))</f>
        <v>1.5707963267948966</v>
      </c>
      <c r="T1314" s="55">
        <f>IF(O1314=0,ABS(R1314*COS((J1313+J1315)/2)),ABS(Q1314/COS(S1314)))</f>
        <v>0</v>
      </c>
      <c r="U1314" s="66">
        <f>IF(O1314+0.0000001&lt;0,S1314*180/PI()+180,(IF(R1314+0.0000001&lt;0,S1314*180/PI()+360,S1314*180/PI())))</f>
        <v>90</v>
      </c>
      <c r="V1314" s="57">
        <f>T1314*1.85532</f>
        <v>0</v>
      </c>
      <c r="W1314" s="57"/>
      <c r="X1314" s="67"/>
      <c r="Y1314" s="57">
        <f>V1314*(1+X1314/100)</f>
        <v>0</v>
      </c>
      <c r="Z1314" s="57"/>
      <c r="AA1314" s="56" t="s">
        <v>54</v>
      </c>
      <c r="AB1314" s="60"/>
      <c r="AC1314" s="57"/>
    </row>
    <row r="1315" spans="1:29" ht="12.95" customHeight="1">
      <c r="A1315" s="51">
        <f t="shared" si="18"/>
        <v>655</v>
      </c>
      <c r="B1315" s="52" t="s">
        <v>55</v>
      </c>
      <c r="C1315" s="53"/>
      <c r="D1315" s="81"/>
      <c r="E1315" s="54"/>
      <c r="F1315" s="53"/>
      <c r="G1315" s="81"/>
      <c r="H1315" s="54"/>
      <c r="I1315" s="55">
        <f>IF(OR(C1315&lt;0,D1315&lt;0),C1315-ABS(D1315)/60,C1315+ABS(D1315)/60)</f>
        <v>0</v>
      </c>
      <c r="J1315" s="55">
        <f>I1315*PI()/180</f>
        <v>0</v>
      </c>
      <c r="K1315" s="55">
        <f>SIN(J1315)</f>
        <v>0</v>
      </c>
      <c r="L1315" s="55">
        <f>3437.747*(LN(TAN(PI()/4+J1315/2))-EE*K1315-(EE^2)*(K1315^3)/3)</f>
        <v>-3.8166658722360578E-13</v>
      </c>
      <c r="M1315" s="55">
        <f>AA*(1-1/4*EE-3/64*EE^2-5/256*EE^3)*J1315-AA*(3/8*EE+3/32*EE^2+45/1024*EE^3)*SIN(2*J1315)+AA*(15/256*EE^2+45/1024*EE^3)*SIN(4*J1315)</f>
        <v>0</v>
      </c>
      <c r="N1315" s="55">
        <f>IF(OR(F1315&lt;0,G1315&lt;0),60*F1315-ABS(G1315),60*F1315+ABS(G1315))</f>
        <v>0</v>
      </c>
      <c r="O1315" s="55"/>
      <c r="P1315" s="55"/>
      <c r="Q1315" s="55"/>
      <c r="R1315" s="55"/>
      <c r="S1315" s="55"/>
      <c r="T1315" s="55"/>
      <c r="U1315" s="56"/>
      <c r="V1315" s="57"/>
      <c r="W1315" s="57">
        <f>W1313+V1314</f>
        <v>0</v>
      </c>
      <c r="X1315" s="58"/>
      <c r="Y1315" s="57"/>
      <c r="Z1315" s="57">
        <f>Z1313+Y1314</f>
        <v>0</v>
      </c>
      <c r="AA1315" s="59"/>
      <c r="AB1315" s="60">
        <f>IF(AA1314=AA1312,AB1313+Y1314,Y1314)</f>
        <v>0</v>
      </c>
      <c r="AC1315" s="57" t="str">
        <f>IF(AA1314=AA1316,"",AB1315)</f>
        <v/>
      </c>
    </row>
    <row r="1316" spans="1:29" ht="12.95" customHeight="1">
      <c r="A1316" s="65"/>
      <c r="B1316" s="52"/>
      <c r="C1316" s="53"/>
      <c r="D1316" s="81"/>
      <c r="E1316" s="54"/>
      <c r="F1316" s="53"/>
      <c r="G1316" s="81"/>
      <c r="H1316" s="54"/>
      <c r="I1316" s="55"/>
      <c r="J1316" s="55"/>
      <c r="K1316" s="55"/>
      <c r="L1316" s="55"/>
      <c r="M1316" s="55"/>
      <c r="N1316" s="55"/>
      <c r="O1316" s="55">
        <f>I1317-I1315</f>
        <v>0</v>
      </c>
      <c r="P1316" s="55">
        <f>L1317-L1315</f>
        <v>0</v>
      </c>
      <c r="Q1316" s="55">
        <f>M1317-M1315</f>
        <v>0</v>
      </c>
      <c r="R1316" s="55">
        <f>IF(ABS(N1317-N1315)&gt;180*60,ABS(N1317-N1315)-360*60,N1317-N1315)</f>
        <v>0</v>
      </c>
      <c r="S1316" s="55">
        <f>IF(P1316=0,PI()/2,ATAN(R1316/P1316))</f>
        <v>1.5707963267948966</v>
      </c>
      <c r="T1316" s="55">
        <f>IF(O1316=0,ABS(R1316*COS((J1315+J1317)/2)),ABS(Q1316/COS(S1316)))</f>
        <v>0</v>
      </c>
      <c r="U1316" s="66">
        <f>IF(O1316+0.0000001&lt;0,S1316*180/PI()+180,(IF(R1316+0.0000001&lt;0,S1316*180/PI()+360,S1316*180/PI())))</f>
        <v>90</v>
      </c>
      <c r="V1316" s="57">
        <f>T1316*1.85532</f>
        <v>0</v>
      </c>
      <c r="W1316" s="57"/>
      <c r="X1316" s="67"/>
      <c r="Y1316" s="57">
        <f>V1316*(1+X1316/100)</f>
        <v>0</v>
      </c>
      <c r="Z1316" s="57"/>
      <c r="AA1316" s="56" t="s">
        <v>54</v>
      </c>
      <c r="AB1316" s="60"/>
      <c r="AC1316" s="57"/>
    </row>
    <row r="1317" spans="1:29" ht="12.95" customHeight="1">
      <c r="A1317" s="51">
        <f t="shared" si="18"/>
        <v>656</v>
      </c>
      <c r="B1317" s="52" t="s">
        <v>55</v>
      </c>
      <c r="C1317" s="53"/>
      <c r="D1317" s="81"/>
      <c r="E1317" s="54"/>
      <c r="F1317" s="53"/>
      <c r="G1317" s="81"/>
      <c r="H1317" s="54"/>
      <c r="I1317" s="55">
        <f>IF(OR(C1317&lt;0,D1317&lt;0),C1317-ABS(D1317)/60,C1317+ABS(D1317)/60)</f>
        <v>0</v>
      </c>
      <c r="J1317" s="55">
        <f>I1317*PI()/180</f>
        <v>0</v>
      </c>
      <c r="K1317" s="55">
        <f>SIN(J1317)</f>
        <v>0</v>
      </c>
      <c r="L1317" s="55">
        <f>3437.747*(LN(TAN(PI()/4+J1317/2))-EE*K1317-(EE^2)*(K1317^3)/3)</f>
        <v>-3.8166658722360578E-13</v>
      </c>
      <c r="M1317" s="55">
        <f>AA*(1-1/4*EE-3/64*EE^2-5/256*EE^3)*J1317-AA*(3/8*EE+3/32*EE^2+45/1024*EE^3)*SIN(2*J1317)+AA*(15/256*EE^2+45/1024*EE^3)*SIN(4*J1317)</f>
        <v>0</v>
      </c>
      <c r="N1317" s="55">
        <f>IF(OR(F1317&lt;0,G1317&lt;0),60*F1317-ABS(G1317),60*F1317+ABS(G1317))</f>
        <v>0</v>
      </c>
      <c r="O1317" s="55"/>
      <c r="P1317" s="55"/>
      <c r="Q1317" s="55"/>
      <c r="R1317" s="55"/>
      <c r="S1317" s="55"/>
      <c r="T1317" s="55"/>
      <c r="U1317" s="56"/>
      <c r="V1317" s="57"/>
      <c r="W1317" s="57">
        <f>W1315+V1316</f>
        <v>0</v>
      </c>
      <c r="X1317" s="58"/>
      <c r="Y1317" s="57"/>
      <c r="Z1317" s="57">
        <f>Z1315+Y1316</f>
        <v>0</v>
      </c>
      <c r="AA1317" s="59"/>
      <c r="AB1317" s="60">
        <f>IF(AA1316=AA1314,AB1315+Y1316,Y1316)</f>
        <v>0</v>
      </c>
      <c r="AC1317" s="57" t="str">
        <f>IF(AA1316=AA1318,"",AB1317)</f>
        <v/>
      </c>
    </row>
    <row r="1318" spans="1:29" ht="12.95" customHeight="1">
      <c r="A1318" s="65"/>
      <c r="B1318" s="52"/>
      <c r="C1318" s="53"/>
      <c r="D1318" s="81"/>
      <c r="E1318" s="54"/>
      <c r="F1318" s="53"/>
      <c r="G1318" s="81"/>
      <c r="H1318" s="54"/>
      <c r="I1318" s="55"/>
      <c r="J1318" s="55"/>
      <c r="K1318" s="55"/>
      <c r="L1318" s="55"/>
      <c r="M1318" s="55"/>
      <c r="N1318" s="55"/>
      <c r="O1318" s="55">
        <f>I1319-I1317</f>
        <v>0</v>
      </c>
      <c r="P1318" s="55">
        <f>L1319-L1317</f>
        <v>0</v>
      </c>
      <c r="Q1318" s="55">
        <f>M1319-M1317</f>
        <v>0</v>
      </c>
      <c r="R1318" s="55">
        <f>IF(ABS(N1319-N1317)&gt;180*60,ABS(N1319-N1317)-360*60,N1319-N1317)</f>
        <v>0</v>
      </c>
      <c r="S1318" s="55">
        <f>IF(P1318=0,PI()/2,ATAN(R1318/P1318))</f>
        <v>1.5707963267948966</v>
      </c>
      <c r="T1318" s="55">
        <f>IF(O1318=0,ABS(R1318*COS((J1317+J1319)/2)),ABS(Q1318/COS(S1318)))</f>
        <v>0</v>
      </c>
      <c r="U1318" s="66">
        <f>IF(O1318+0.0000001&lt;0,S1318*180/PI()+180,(IF(R1318+0.0000001&lt;0,S1318*180/PI()+360,S1318*180/PI())))</f>
        <v>90</v>
      </c>
      <c r="V1318" s="57">
        <f>T1318*1.85532</f>
        <v>0</v>
      </c>
      <c r="W1318" s="57"/>
      <c r="X1318" s="67"/>
      <c r="Y1318" s="57">
        <f>V1318*(1+X1318/100)</f>
        <v>0</v>
      </c>
      <c r="Z1318" s="57"/>
      <c r="AA1318" s="56" t="s">
        <v>54</v>
      </c>
      <c r="AB1318" s="60"/>
      <c r="AC1318" s="57"/>
    </row>
    <row r="1319" spans="1:29" ht="12.95" customHeight="1">
      <c r="A1319" s="51">
        <f t="shared" si="18"/>
        <v>657</v>
      </c>
      <c r="B1319" s="52" t="s">
        <v>55</v>
      </c>
      <c r="C1319" s="53"/>
      <c r="D1319" s="81"/>
      <c r="E1319" s="54"/>
      <c r="F1319" s="53"/>
      <c r="G1319" s="81"/>
      <c r="H1319" s="54"/>
      <c r="I1319" s="55">
        <f>IF(OR(C1319&lt;0,D1319&lt;0),C1319-ABS(D1319)/60,C1319+ABS(D1319)/60)</f>
        <v>0</v>
      </c>
      <c r="J1319" s="55">
        <f>I1319*PI()/180</f>
        <v>0</v>
      </c>
      <c r="K1319" s="55">
        <f>SIN(J1319)</f>
        <v>0</v>
      </c>
      <c r="L1319" s="55">
        <f>3437.747*(LN(TAN(PI()/4+J1319/2))-EE*K1319-(EE^2)*(K1319^3)/3)</f>
        <v>-3.8166658722360578E-13</v>
      </c>
      <c r="M1319" s="55">
        <f>AA*(1-1/4*EE-3/64*EE^2-5/256*EE^3)*J1319-AA*(3/8*EE+3/32*EE^2+45/1024*EE^3)*SIN(2*J1319)+AA*(15/256*EE^2+45/1024*EE^3)*SIN(4*J1319)</f>
        <v>0</v>
      </c>
      <c r="N1319" s="55">
        <f>IF(OR(F1319&lt;0,G1319&lt;0),60*F1319-ABS(G1319),60*F1319+ABS(G1319))</f>
        <v>0</v>
      </c>
      <c r="O1319" s="55"/>
      <c r="P1319" s="55"/>
      <c r="Q1319" s="55"/>
      <c r="R1319" s="55"/>
      <c r="S1319" s="55"/>
      <c r="T1319" s="55"/>
      <c r="U1319" s="56"/>
      <c r="V1319" s="57"/>
      <c r="W1319" s="57">
        <f>W1317+V1318</f>
        <v>0</v>
      </c>
      <c r="X1319" s="58"/>
      <c r="Y1319" s="57"/>
      <c r="Z1319" s="57">
        <f>Z1317+Y1318</f>
        <v>0</v>
      </c>
      <c r="AA1319" s="59"/>
      <c r="AB1319" s="60">
        <f>IF(AA1318=AA1316,AB1317+Y1318,Y1318)</f>
        <v>0</v>
      </c>
      <c r="AC1319" s="57" t="str">
        <f>IF(AA1318=AA1320,"",AB1319)</f>
        <v/>
      </c>
    </row>
    <row r="1320" spans="1:29" ht="12.95" customHeight="1">
      <c r="A1320" s="65"/>
      <c r="B1320" s="52"/>
      <c r="C1320" s="53"/>
      <c r="D1320" s="81"/>
      <c r="E1320" s="54"/>
      <c r="F1320" s="53"/>
      <c r="G1320" s="81"/>
      <c r="H1320" s="54"/>
      <c r="I1320" s="55"/>
      <c r="J1320" s="55"/>
      <c r="K1320" s="55"/>
      <c r="L1320" s="55"/>
      <c r="M1320" s="55"/>
      <c r="N1320" s="55"/>
      <c r="O1320" s="55">
        <f>I1321-I1319</f>
        <v>0</v>
      </c>
      <c r="P1320" s="55">
        <f>L1321-L1319</f>
        <v>0</v>
      </c>
      <c r="Q1320" s="55">
        <f>M1321-M1319</f>
        <v>0</v>
      </c>
      <c r="R1320" s="55">
        <f>IF(ABS(N1321-N1319)&gt;180*60,ABS(N1321-N1319)-360*60,N1321-N1319)</f>
        <v>0</v>
      </c>
      <c r="S1320" s="55">
        <f>IF(P1320=0,PI()/2,ATAN(R1320/P1320))</f>
        <v>1.5707963267948966</v>
      </c>
      <c r="T1320" s="55">
        <f>IF(O1320=0,ABS(R1320*COS((J1319+J1321)/2)),ABS(Q1320/COS(S1320)))</f>
        <v>0</v>
      </c>
      <c r="U1320" s="66">
        <f>IF(O1320+0.0000001&lt;0,S1320*180/PI()+180,(IF(R1320+0.0000001&lt;0,S1320*180/PI()+360,S1320*180/PI())))</f>
        <v>90</v>
      </c>
      <c r="V1320" s="57">
        <f>T1320*1.85532</f>
        <v>0</v>
      </c>
      <c r="W1320" s="57"/>
      <c r="X1320" s="67"/>
      <c r="Y1320" s="57">
        <f>V1320*(1+X1320/100)</f>
        <v>0</v>
      </c>
      <c r="Z1320" s="57"/>
      <c r="AA1320" s="56" t="s">
        <v>54</v>
      </c>
      <c r="AB1320" s="60"/>
      <c r="AC1320" s="57"/>
    </row>
    <row r="1321" spans="1:29" ht="12.95" customHeight="1">
      <c r="A1321" s="51">
        <f t="shared" si="18"/>
        <v>658</v>
      </c>
      <c r="B1321" s="52" t="s">
        <v>55</v>
      </c>
      <c r="C1321" s="53"/>
      <c r="D1321" s="81"/>
      <c r="E1321" s="54"/>
      <c r="F1321" s="53"/>
      <c r="G1321" s="81"/>
      <c r="H1321" s="54"/>
      <c r="I1321" s="55">
        <f>IF(OR(C1321&lt;0,D1321&lt;0),C1321-ABS(D1321)/60,C1321+ABS(D1321)/60)</f>
        <v>0</v>
      </c>
      <c r="J1321" s="55">
        <f>I1321*PI()/180</f>
        <v>0</v>
      </c>
      <c r="K1321" s="55">
        <f>SIN(J1321)</f>
        <v>0</v>
      </c>
      <c r="L1321" s="55">
        <f>3437.747*(LN(TAN(PI()/4+J1321/2))-EE*K1321-(EE^2)*(K1321^3)/3)</f>
        <v>-3.8166658722360578E-13</v>
      </c>
      <c r="M1321" s="55">
        <f>AA*(1-1/4*EE-3/64*EE^2-5/256*EE^3)*J1321-AA*(3/8*EE+3/32*EE^2+45/1024*EE^3)*SIN(2*J1321)+AA*(15/256*EE^2+45/1024*EE^3)*SIN(4*J1321)</f>
        <v>0</v>
      </c>
      <c r="N1321" s="55">
        <f>IF(OR(F1321&lt;0,G1321&lt;0),60*F1321-ABS(G1321),60*F1321+ABS(G1321))</f>
        <v>0</v>
      </c>
      <c r="O1321" s="55"/>
      <c r="P1321" s="55"/>
      <c r="Q1321" s="55"/>
      <c r="R1321" s="55"/>
      <c r="S1321" s="55"/>
      <c r="T1321" s="55"/>
      <c r="U1321" s="56"/>
      <c r="V1321" s="57"/>
      <c r="W1321" s="57">
        <f>W1319+V1320</f>
        <v>0</v>
      </c>
      <c r="X1321" s="58"/>
      <c r="Y1321" s="57"/>
      <c r="Z1321" s="57">
        <f>Z1319+Y1320</f>
        <v>0</v>
      </c>
      <c r="AA1321" s="59"/>
      <c r="AB1321" s="60">
        <f>IF(AA1320=AA1318,AB1319+Y1320,Y1320)</f>
        <v>0</v>
      </c>
      <c r="AC1321" s="57" t="str">
        <f>IF(AA1320=AA1322,"",AB1321)</f>
        <v/>
      </c>
    </row>
    <row r="1322" spans="1:29" ht="12.95" customHeight="1">
      <c r="A1322" s="65"/>
      <c r="B1322" s="52"/>
      <c r="C1322" s="53"/>
      <c r="D1322" s="81"/>
      <c r="E1322" s="54"/>
      <c r="F1322" s="53"/>
      <c r="G1322" s="81"/>
      <c r="H1322" s="54"/>
      <c r="I1322" s="55"/>
      <c r="J1322" s="55"/>
      <c r="K1322" s="55"/>
      <c r="L1322" s="55"/>
      <c r="M1322" s="55"/>
      <c r="N1322" s="55"/>
      <c r="O1322" s="55">
        <f>I1323-I1321</f>
        <v>0</v>
      </c>
      <c r="P1322" s="55">
        <f>L1323-L1321</f>
        <v>0</v>
      </c>
      <c r="Q1322" s="55">
        <f>M1323-M1321</f>
        <v>0</v>
      </c>
      <c r="R1322" s="55">
        <f>IF(ABS(N1323-N1321)&gt;180*60,ABS(N1323-N1321)-360*60,N1323-N1321)</f>
        <v>0</v>
      </c>
      <c r="S1322" s="55">
        <f>IF(P1322=0,PI()/2,ATAN(R1322/P1322))</f>
        <v>1.5707963267948966</v>
      </c>
      <c r="T1322" s="55">
        <f>IF(O1322=0,ABS(R1322*COS((J1321+J1323)/2)),ABS(Q1322/COS(S1322)))</f>
        <v>0</v>
      </c>
      <c r="U1322" s="66">
        <f>IF(O1322+0.0000001&lt;0,S1322*180/PI()+180,(IF(R1322+0.0000001&lt;0,S1322*180/PI()+360,S1322*180/PI())))</f>
        <v>90</v>
      </c>
      <c r="V1322" s="57">
        <f>T1322*1.85532</f>
        <v>0</v>
      </c>
      <c r="W1322" s="57"/>
      <c r="X1322" s="67"/>
      <c r="Y1322" s="57">
        <f>V1322*(1+X1322/100)</f>
        <v>0</v>
      </c>
      <c r="Z1322" s="57"/>
      <c r="AA1322" s="56" t="s">
        <v>54</v>
      </c>
      <c r="AB1322" s="60"/>
      <c r="AC1322" s="57"/>
    </row>
    <row r="1323" spans="1:29" ht="12.95" customHeight="1">
      <c r="A1323" s="51">
        <f t="shared" si="18"/>
        <v>659</v>
      </c>
      <c r="B1323" s="52" t="s">
        <v>55</v>
      </c>
      <c r="C1323" s="53"/>
      <c r="D1323" s="81"/>
      <c r="E1323" s="54"/>
      <c r="F1323" s="53"/>
      <c r="G1323" s="81"/>
      <c r="H1323" s="54"/>
      <c r="I1323" s="55">
        <f>IF(OR(C1323&lt;0,D1323&lt;0),C1323-ABS(D1323)/60,C1323+ABS(D1323)/60)</f>
        <v>0</v>
      </c>
      <c r="J1323" s="55">
        <f>I1323*PI()/180</f>
        <v>0</v>
      </c>
      <c r="K1323" s="55">
        <f>SIN(J1323)</f>
        <v>0</v>
      </c>
      <c r="L1323" s="55">
        <f>3437.747*(LN(TAN(PI()/4+J1323/2))-EE*K1323-(EE^2)*(K1323^3)/3)</f>
        <v>-3.8166658722360578E-13</v>
      </c>
      <c r="M1323" s="55">
        <f>AA*(1-1/4*EE-3/64*EE^2-5/256*EE^3)*J1323-AA*(3/8*EE+3/32*EE^2+45/1024*EE^3)*SIN(2*J1323)+AA*(15/256*EE^2+45/1024*EE^3)*SIN(4*J1323)</f>
        <v>0</v>
      </c>
      <c r="N1323" s="55">
        <f>IF(OR(F1323&lt;0,G1323&lt;0),60*F1323-ABS(G1323),60*F1323+ABS(G1323))</f>
        <v>0</v>
      </c>
      <c r="O1323" s="55"/>
      <c r="P1323" s="55"/>
      <c r="Q1323" s="55"/>
      <c r="R1323" s="55"/>
      <c r="S1323" s="55"/>
      <c r="T1323" s="55"/>
      <c r="U1323" s="56"/>
      <c r="V1323" s="57"/>
      <c r="W1323" s="57">
        <f>W1321+V1322</f>
        <v>0</v>
      </c>
      <c r="X1323" s="58"/>
      <c r="Y1323" s="57"/>
      <c r="Z1323" s="57">
        <f>Z1321+Y1322</f>
        <v>0</v>
      </c>
      <c r="AA1323" s="59"/>
      <c r="AB1323" s="60">
        <f>IF(AA1322=AA1320,AB1321+Y1322,Y1322)</f>
        <v>0</v>
      </c>
      <c r="AC1323" s="57" t="str">
        <f>IF(AA1322=AA1324,"",AB1323)</f>
        <v/>
      </c>
    </row>
    <row r="1324" spans="1:29" ht="12.95" customHeight="1">
      <c r="A1324" s="65"/>
      <c r="B1324" s="52"/>
      <c r="C1324" s="53"/>
      <c r="D1324" s="81"/>
      <c r="E1324" s="54"/>
      <c r="F1324" s="53"/>
      <c r="G1324" s="81"/>
      <c r="H1324" s="54"/>
      <c r="I1324" s="55"/>
      <c r="J1324" s="55"/>
      <c r="K1324" s="55"/>
      <c r="L1324" s="55"/>
      <c r="M1324" s="55"/>
      <c r="N1324" s="55"/>
      <c r="O1324" s="55">
        <f>I1325-I1323</f>
        <v>0</v>
      </c>
      <c r="P1324" s="55">
        <f>L1325-L1323</f>
        <v>0</v>
      </c>
      <c r="Q1324" s="55">
        <f>M1325-M1323</f>
        <v>0</v>
      </c>
      <c r="R1324" s="55">
        <f>IF(ABS(N1325-N1323)&gt;180*60,ABS(N1325-N1323)-360*60,N1325-N1323)</f>
        <v>0</v>
      </c>
      <c r="S1324" s="55">
        <f>IF(P1324=0,PI()/2,ATAN(R1324/P1324))</f>
        <v>1.5707963267948966</v>
      </c>
      <c r="T1324" s="55">
        <f>IF(O1324=0,ABS(R1324*COS((J1323+J1325)/2)),ABS(Q1324/COS(S1324)))</f>
        <v>0</v>
      </c>
      <c r="U1324" s="66">
        <f>IF(O1324+0.0000001&lt;0,S1324*180/PI()+180,(IF(R1324+0.0000001&lt;0,S1324*180/PI()+360,S1324*180/PI())))</f>
        <v>90</v>
      </c>
      <c r="V1324" s="57">
        <f>T1324*1.85532</f>
        <v>0</v>
      </c>
      <c r="W1324" s="57"/>
      <c r="X1324" s="67"/>
      <c r="Y1324" s="57">
        <f>V1324*(1+X1324/100)</f>
        <v>0</v>
      </c>
      <c r="Z1324" s="57"/>
      <c r="AA1324" s="56" t="s">
        <v>54</v>
      </c>
      <c r="AB1324" s="60"/>
      <c r="AC1324" s="57"/>
    </row>
    <row r="1325" spans="1:29" ht="12.95" customHeight="1">
      <c r="A1325" s="51">
        <f t="shared" si="18"/>
        <v>660</v>
      </c>
      <c r="B1325" s="52" t="s">
        <v>55</v>
      </c>
      <c r="C1325" s="53"/>
      <c r="D1325" s="81"/>
      <c r="E1325" s="54"/>
      <c r="F1325" s="53"/>
      <c r="G1325" s="81"/>
      <c r="H1325" s="54"/>
      <c r="I1325" s="55">
        <f>IF(OR(C1325&lt;0,D1325&lt;0),C1325-ABS(D1325)/60,C1325+ABS(D1325)/60)</f>
        <v>0</v>
      </c>
      <c r="J1325" s="55">
        <f>I1325*PI()/180</f>
        <v>0</v>
      </c>
      <c r="K1325" s="55">
        <f>SIN(J1325)</f>
        <v>0</v>
      </c>
      <c r="L1325" s="55">
        <f>3437.747*(LN(TAN(PI()/4+J1325/2))-EE*K1325-(EE^2)*(K1325^3)/3)</f>
        <v>-3.8166658722360578E-13</v>
      </c>
      <c r="M1325" s="55">
        <f>AA*(1-1/4*EE-3/64*EE^2-5/256*EE^3)*J1325-AA*(3/8*EE+3/32*EE^2+45/1024*EE^3)*SIN(2*J1325)+AA*(15/256*EE^2+45/1024*EE^3)*SIN(4*J1325)</f>
        <v>0</v>
      </c>
      <c r="N1325" s="55">
        <f>IF(OR(F1325&lt;0,G1325&lt;0),60*F1325-ABS(G1325),60*F1325+ABS(G1325))</f>
        <v>0</v>
      </c>
      <c r="O1325" s="55"/>
      <c r="P1325" s="55"/>
      <c r="Q1325" s="55"/>
      <c r="R1325" s="55"/>
      <c r="S1325" s="55"/>
      <c r="T1325" s="55"/>
      <c r="U1325" s="56"/>
      <c r="V1325" s="57"/>
      <c r="W1325" s="57">
        <f>W1323+V1324</f>
        <v>0</v>
      </c>
      <c r="X1325" s="58"/>
      <c r="Y1325" s="57"/>
      <c r="Z1325" s="57">
        <f>Z1323+Y1324</f>
        <v>0</v>
      </c>
      <c r="AA1325" s="59"/>
      <c r="AB1325" s="60">
        <f>IF(AA1324=AA1322,AB1323+Y1324,Y1324)</f>
        <v>0</v>
      </c>
      <c r="AC1325" s="57" t="str">
        <f>IF(AA1324=AA1326,"",AB1325)</f>
        <v/>
      </c>
    </row>
    <row r="1326" spans="1:29" ht="12.95" customHeight="1">
      <c r="A1326" s="65"/>
      <c r="B1326" s="52"/>
      <c r="C1326" s="53"/>
      <c r="D1326" s="81"/>
      <c r="E1326" s="54"/>
      <c r="F1326" s="53"/>
      <c r="G1326" s="81"/>
      <c r="H1326" s="54"/>
      <c r="I1326" s="55"/>
      <c r="J1326" s="55"/>
      <c r="K1326" s="55"/>
      <c r="L1326" s="55"/>
      <c r="M1326" s="55"/>
      <c r="N1326" s="55"/>
      <c r="O1326" s="55">
        <f>I1327-I1325</f>
        <v>0</v>
      </c>
      <c r="P1326" s="55">
        <f>L1327-L1325</f>
        <v>0</v>
      </c>
      <c r="Q1326" s="55">
        <f>M1327-M1325</f>
        <v>0</v>
      </c>
      <c r="R1326" s="55">
        <f>IF(ABS(N1327-N1325)&gt;180*60,ABS(N1327-N1325)-360*60,N1327-N1325)</f>
        <v>0</v>
      </c>
      <c r="S1326" s="55">
        <f>IF(P1326=0,PI()/2,ATAN(R1326/P1326))</f>
        <v>1.5707963267948966</v>
      </c>
      <c r="T1326" s="55">
        <f>IF(O1326=0,ABS(R1326*COS((J1325+J1327)/2)),ABS(Q1326/COS(S1326)))</f>
        <v>0</v>
      </c>
      <c r="U1326" s="66">
        <f>IF(O1326+0.0000001&lt;0,S1326*180/PI()+180,(IF(R1326+0.0000001&lt;0,S1326*180/PI()+360,S1326*180/PI())))</f>
        <v>90</v>
      </c>
      <c r="V1326" s="57">
        <f>T1326*1.85532</f>
        <v>0</v>
      </c>
      <c r="W1326" s="57"/>
      <c r="X1326" s="67"/>
      <c r="Y1326" s="57">
        <f>V1326*(1+X1326/100)</f>
        <v>0</v>
      </c>
      <c r="Z1326" s="57"/>
      <c r="AA1326" s="56" t="s">
        <v>54</v>
      </c>
      <c r="AB1326" s="60"/>
      <c r="AC1326" s="57"/>
    </row>
    <row r="1327" spans="1:29" ht="12.95" customHeight="1">
      <c r="A1327" s="51">
        <f t="shared" si="18"/>
        <v>661</v>
      </c>
      <c r="B1327" s="52" t="s">
        <v>55</v>
      </c>
      <c r="C1327" s="53"/>
      <c r="D1327" s="81"/>
      <c r="E1327" s="54"/>
      <c r="F1327" s="53"/>
      <c r="G1327" s="81"/>
      <c r="H1327" s="54"/>
      <c r="I1327" s="55">
        <f>IF(OR(C1327&lt;0,D1327&lt;0),C1327-ABS(D1327)/60,C1327+ABS(D1327)/60)</f>
        <v>0</v>
      </c>
      <c r="J1327" s="55">
        <f>I1327*PI()/180</f>
        <v>0</v>
      </c>
      <c r="K1327" s="55">
        <f>SIN(J1327)</f>
        <v>0</v>
      </c>
      <c r="L1327" s="55">
        <f>3437.747*(LN(TAN(PI()/4+J1327/2))-EE*K1327-(EE^2)*(K1327^3)/3)</f>
        <v>-3.8166658722360578E-13</v>
      </c>
      <c r="M1327" s="55">
        <f>AA*(1-1/4*EE-3/64*EE^2-5/256*EE^3)*J1327-AA*(3/8*EE+3/32*EE^2+45/1024*EE^3)*SIN(2*J1327)+AA*(15/256*EE^2+45/1024*EE^3)*SIN(4*J1327)</f>
        <v>0</v>
      </c>
      <c r="N1327" s="55">
        <f>IF(OR(F1327&lt;0,G1327&lt;0),60*F1327-ABS(G1327),60*F1327+ABS(G1327))</f>
        <v>0</v>
      </c>
      <c r="O1327" s="55"/>
      <c r="P1327" s="55"/>
      <c r="Q1327" s="55"/>
      <c r="R1327" s="55"/>
      <c r="S1327" s="55"/>
      <c r="T1327" s="55"/>
      <c r="U1327" s="56"/>
      <c r="V1327" s="57"/>
      <c r="W1327" s="57">
        <f>W1325+V1326</f>
        <v>0</v>
      </c>
      <c r="X1327" s="58"/>
      <c r="Y1327" s="57"/>
      <c r="Z1327" s="57">
        <f>Z1325+Y1326</f>
        <v>0</v>
      </c>
      <c r="AA1327" s="59"/>
      <c r="AB1327" s="60">
        <f>IF(AA1326=AA1324,AB1325+Y1326,Y1326)</f>
        <v>0</v>
      </c>
      <c r="AC1327" s="57" t="str">
        <f>IF(AA1326=AA1328,"",AB1327)</f>
        <v/>
      </c>
    </row>
    <row r="1328" spans="1:29" ht="12.95" customHeight="1">
      <c r="A1328" s="65"/>
      <c r="B1328" s="52"/>
      <c r="C1328" s="53"/>
      <c r="D1328" s="81"/>
      <c r="E1328" s="54"/>
      <c r="F1328" s="53"/>
      <c r="G1328" s="81"/>
      <c r="H1328" s="54"/>
      <c r="I1328" s="55"/>
      <c r="J1328" s="55"/>
      <c r="K1328" s="55"/>
      <c r="L1328" s="55"/>
      <c r="M1328" s="55"/>
      <c r="N1328" s="55"/>
      <c r="O1328" s="55">
        <f>I1329-I1327</f>
        <v>0</v>
      </c>
      <c r="P1328" s="55">
        <f>L1329-L1327</f>
        <v>0</v>
      </c>
      <c r="Q1328" s="55">
        <f>M1329-M1327</f>
        <v>0</v>
      </c>
      <c r="R1328" s="55">
        <f>IF(ABS(N1329-N1327)&gt;180*60,ABS(N1329-N1327)-360*60,N1329-N1327)</f>
        <v>0</v>
      </c>
      <c r="S1328" s="55">
        <f>IF(P1328=0,PI()/2,ATAN(R1328/P1328))</f>
        <v>1.5707963267948966</v>
      </c>
      <c r="T1328" s="55">
        <f>IF(O1328=0,ABS(R1328*COS((J1327+J1329)/2)),ABS(Q1328/COS(S1328)))</f>
        <v>0</v>
      </c>
      <c r="U1328" s="66">
        <f>IF(O1328+0.0000001&lt;0,S1328*180/PI()+180,(IF(R1328+0.0000001&lt;0,S1328*180/PI()+360,S1328*180/PI())))</f>
        <v>90</v>
      </c>
      <c r="V1328" s="57">
        <f>T1328*1.85532</f>
        <v>0</v>
      </c>
      <c r="W1328" s="57"/>
      <c r="X1328" s="67"/>
      <c r="Y1328" s="57">
        <f>V1328*(1+X1328/100)</f>
        <v>0</v>
      </c>
      <c r="Z1328" s="57"/>
      <c r="AA1328" s="56" t="s">
        <v>54</v>
      </c>
      <c r="AB1328" s="60"/>
      <c r="AC1328" s="57"/>
    </row>
    <row r="1329" spans="1:29" ht="12.95" customHeight="1">
      <c r="A1329" s="51">
        <f t="shared" si="18"/>
        <v>662</v>
      </c>
      <c r="B1329" s="52" t="s">
        <v>55</v>
      </c>
      <c r="C1329" s="53"/>
      <c r="D1329" s="81"/>
      <c r="E1329" s="54"/>
      <c r="F1329" s="53"/>
      <c r="G1329" s="81"/>
      <c r="H1329" s="54"/>
      <c r="I1329" s="55">
        <f>IF(OR(C1329&lt;0,D1329&lt;0),C1329-ABS(D1329)/60,C1329+ABS(D1329)/60)</f>
        <v>0</v>
      </c>
      <c r="J1329" s="55">
        <f>I1329*PI()/180</f>
        <v>0</v>
      </c>
      <c r="K1329" s="55">
        <f>SIN(J1329)</f>
        <v>0</v>
      </c>
      <c r="L1329" s="55">
        <f>3437.747*(LN(TAN(PI()/4+J1329/2))-EE*K1329-(EE^2)*(K1329^3)/3)</f>
        <v>-3.8166658722360578E-13</v>
      </c>
      <c r="M1329" s="55">
        <f>AA*(1-1/4*EE-3/64*EE^2-5/256*EE^3)*J1329-AA*(3/8*EE+3/32*EE^2+45/1024*EE^3)*SIN(2*J1329)+AA*(15/256*EE^2+45/1024*EE^3)*SIN(4*J1329)</f>
        <v>0</v>
      </c>
      <c r="N1329" s="55">
        <f>IF(OR(F1329&lt;0,G1329&lt;0),60*F1329-ABS(G1329),60*F1329+ABS(G1329))</f>
        <v>0</v>
      </c>
      <c r="O1329" s="55"/>
      <c r="P1329" s="55"/>
      <c r="Q1329" s="55"/>
      <c r="R1329" s="55"/>
      <c r="S1329" s="55"/>
      <c r="T1329" s="55"/>
      <c r="U1329" s="56"/>
      <c r="V1329" s="57"/>
      <c r="W1329" s="57">
        <f>W1327+V1328</f>
        <v>0</v>
      </c>
      <c r="X1329" s="58"/>
      <c r="Y1329" s="57"/>
      <c r="Z1329" s="57">
        <f>Z1327+Y1328</f>
        <v>0</v>
      </c>
      <c r="AA1329" s="59"/>
      <c r="AB1329" s="60">
        <f>IF(AA1328=AA1326,AB1327+Y1328,Y1328)</f>
        <v>0</v>
      </c>
      <c r="AC1329" s="57" t="str">
        <f>IF(AA1328=AA1330,"",AB1329)</f>
        <v/>
      </c>
    </row>
    <row r="1330" spans="1:29" ht="12.95" customHeight="1">
      <c r="A1330" s="65"/>
      <c r="B1330" s="52"/>
      <c r="C1330" s="53"/>
      <c r="D1330" s="81"/>
      <c r="E1330" s="54"/>
      <c r="F1330" s="53"/>
      <c r="G1330" s="81"/>
      <c r="H1330" s="54"/>
      <c r="I1330" s="55"/>
      <c r="J1330" s="55"/>
      <c r="K1330" s="55"/>
      <c r="L1330" s="55"/>
      <c r="M1330" s="55"/>
      <c r="N1330" s="55"/>
      <c r="O1330" s="55">
        <f>I1331-I1329</f>
        <v>0</v>
      </c>
      <c r="P1330" s="55">
        <f>L1331-L1329</f>
        <v>0</v>
      </c>
      <c r="Q1330" s="55">
        <f>M1331-M1329</f>
        <v>0</v>
      </c>
      <c r="R1330" s="55">
        <f>IF(ABS(N1331-N1329)&gt;180*60,ABS(N1331-N1329)-360*60,N1331-N1329)</f>
        <v>0</v>
      </c>
      <c r="S1330" s="55">
        <f>IF(P1330=0,PI()/2,ATAN(R1330/P1330))</f>
        <v>1.5707963267948966</v>
      </c>
      <c r="T1330" s="55">
        <f>IF(O1330=0,ABS(R1330*COS((J1329+J1331)/2)),ABS(Q1330/COS(S1330)))</f>
        <v>0</v>
      </c>
      <c r="U1330" s="66">
        <f>IF(O1330+0.0000001&lt;0,S1330*180/PI()+180,(IF(R1330+0.0000001&lt;0,S1330*180/PI()+360,S1330*180/PI())))</f>
        <v>90</v>
      </c>
      <c r="V1330" s="57">
        <f>T1330*1.85532</f>
        <v>0</v>
      </c>
      <c r="W1330" s="57"/>
      <c r="X1330" s="67"/>
      <c r="Y1330" s="57">
        <f>V1330*(1+X1330/100)</f>
        <v>0</v>
      </c>
      <c r="Z1330" s="57"/>
      <c r="AA1330" s="56" t="s">
        <v>54</v>
      </c>
      <c r="AB1330" s="60"/>
      <c r="AC1330" s="57"/>
    </row>
    <row r="1331" spans="1:29" ht="12.95" customHeight="1">
      <c r="A1331" s="51">
        <f t="shared" si="18"/>
        <v>663</v>
      </c>
      <c r="B1331" s="52" t="s">
        <v>55</v>
      </c>
      <c r="C1331" s="53"/>
      <c r="D1331" s="81"/>
      <c r="E1331" s="54"/>
      <c r="F1331" s="53"/>
      <c r="G1331" s="81"/>
      <c r="H1331" s="54"/>
      <c r="I1331" s="55">
        <f>IF(OR(C1331&lt;0,D1331&lt;0),C1331-ABS(D1331)/60,C1331+ABS(D1331)/60)</f>
        <v>0</v>
      </c>
      <c r="J1331" s="55">
        <f>I1331*PI()/180</f>
        <v>0</v>
      </c>
      <c r="K1331" s="55">
        <f>SIN(J1331)</f>
        <v>0</v>
      </c>
      <c r="L1331" s="55">
        <f>3437.747*(LN(TAN(PI()/4+J1331/2))-EE*K1331-(EE^2)*(K1331^3)/3)</f>
        <v>-3.8166658722360578E-13</v>
      </c>
      <c r="M1331" s="55">
        <f>AA*(1-1/4*EE-3/64*EE^2-5/256*EE^3)*J1331-AA*(3/8*EE+3/32*EE^2+45/1024*EE^3)*SIN(2*J1331)+AA*(15/256*EE^2+45/1024*EE^3)*SIN(4*J1331)</f>
        <v>0</v>
      </c>
      <c r="N1331" s="55">
        <f>IF(OR(F1331&lt;0,G1331&lt;0),60*F1331-ABS(G1331),60*F1331+ABS(G1331))</f>
        <v>0</v>
      </c>
      <c r="O1331" s="55"/>
      <c r="P1331" s="55"/>
      <c r="Q1331" s="55"/>
      <c r="R1331" s="55"/>
      <c r="S1331" s="55"/>
      <c r="T1331" s="55"/>
      <c r="U1331" s="56"/>
      <c r="V1331" s="57"/>
      <c r="W1331" s="57">
        <f>W1329+V1330</f>
        <v>0</v>
      </c>
      <c r="X1331" s="58"/>
      <c r="Y1331" s="57"/>
      <c r="Z1331" s="57">
        <f>Z1329+Y1330</f>
        <v>0</v>
      </c>
      <c r="AA1331" s="59"/>
      <c r="AB1331" s="60">
        <f>IF(AA1330=AA1328,AB1329+Y1330,Y1330)</f>
        <v>0</v>
      </c>
      <c r="AC1331" s="57" t="str">
        <f>IF(AA1330=AA1332,"",AB1331)</f>
        <v/>
      </c>
    </row>
    <row r="1332" spans="1:29" ht="12.95" customHeight="1">
      <c r="A1332" s="65"/>
      <c r="B1332" s="52"/>
      <c r="C1332" s="53"/>
      <c r="D1332" s="81"/>
      <c r="E1332" s="54"/>
      <c r="F1332" s="53"/>
      <c r="G1332" s="81"/>
      <c r="H1332" s="54"/>
      <c r="I1332" s="55"/>
      <c r="J1332" s="55"/>
      <c r="K1332" s="55"/>
      <c r="L1332" s="55"/>
      <c r="M1332" s="55"/>
      <c r="N1332" s="55"/>
      <c r="O1332" s="55">
        <f>I1333-I1331</f>
        <v>0</v>
      </c>
      <c r="P1332" s="55">
        <f>L1333-L1331</f>
        <v>0</v>
      </c>
      <c r="Q1332" s="55">
        <f>M1333-M1331</f>
        <v>0</v>
      </c>
      <c r="R1332" s="55">
        <f>IF(ABS(N1333-N1331)&gt;180*60,ABS(N1333-N1331)-360*60,N1333-N1331)</f>
        <v>0</v>
      </c>
      <c r="S1332" s="55">
        <f>IF(P1332=0,PI()/2,ATAN(R1332/P1332))</f>
        <v>1.5707963267948966</v>
      </c>
      <c r="T1332" s="55">
        <f>IF(O1332=0,ABS(R1332*COS((J1331+J1333)/2)),ABS(Q1332/COS(S1332)))</f>
        <v>0</v>
      </c>
      <c r="U1332" s="66">
        <f>IF(O1332+0.0000001&lt;0,S1332*180/PI()+180,(IF(R1332+0.0000001&lt;0,S1332*180/PI()+360,S1332*180/PI())))</f>
        <v>90</v>
      </c>
      <c r="V1332" s="57">
        <f>T1332*1.85532</f>
        <v>0</v>
      </c>
      <c r="W1332" s="57"/>
      <c r="X1332" s="67"/>
      <c r="Y1332" s="57">
        <f>V1332*(1+X1332/100)</f>
        <v>0</v>
      </c>
      <c r="Z1332" s="57"/>
      <c r="AA1332" s="56" t="s">
        <v>54</v>
      </c>
      <c r="AB1332" s="60"/>
      <c r="AC1332" s="57"/>
    </row>
    <row r="1333" spans="1:29" ht="12.95" customHeight="1">
      <c r="A1333" s="51">
        <f t="shared" si="18"/>
        <v>664</v>
      </c>
      <c r="B1333" s="52" t="s">
        <v>55</v>
      </c>
      <c r="C1333" s="53"/>
      <c r="D1333" s="81"/>
      <c r="E1333" s="54"/>
      <c r="F1333" s="53"/>
      <c r="G1333" s="81"/>
      <c r="H1333" s="54"/>
      <c r="I1333" s="55">
        <f>IF(OR(C1333&lt;0,D1333&lt;0),C1333-ABS(D1333)/60,C1333+ABS(D1333)/60)</f>
        <v>0</v>
      </c>
      <c r="J1333" s="55">
        <f>I1333*PI()/180</f>
        <v>0</v>
      </c>
      <c r="K1333" s="55">
        <f>SIN(J1333)</f>
        <v>0</v>
      </c>
      <c r="L1333" s="55">
        <f>3437.747*(LN(TAN(PI()/4+J1333/2))-EE*K1333-(EE^2)*(K1333^3)/3)</f>
        <v>-3.8166658722360578E-13</v>
      </c>
      <c r="M1333" s="55">
        <f>AA*(1-1/4*EE-3/64*EE^2-5/256*EE^3)*J1333-AA*(3/8*EE+3/32*EE^2+45/1024*EE^3)*SIN(2*J1333)+AA*(15/256*EE^2+45/1024*EE^3)*SIN(4*J1333)</f>
        <v>0</v>
      </c>
      <c r="N1333" s="55">
        <f>IF(OR(F1333&lt;0,G1333&lt;0),60*F1333-ABS(G1333),60*F1333+ABS(G1333))</f>
        <v>0</v>
      </c>
      <c r="O1333" s="55"/>
      <c r="P1333" s="55"/>
      <c r="Q1333" s="55"/>
      <c r="R1333" s="55"/>
      <c r="S1333" s="55"/>
      <c r="T1333" s="55"/>
      <c r="U1333" s="56"/>
      <c r="V1333" s="57"/>
      <c r="W1333" s="57">
        <f>W1331+V1332</f>
        <v>0</v>
      </c>
      <c r="X1333" s="58"/>
      <c r="Y1333" s="57"/>
      <c r="Z1333" s="57">
        <f>Z1331+Y1332</f>
        <v>0</v>
      </c>
      <c r="AA1333" s="59"/>
      <c r="AB1333" s="60">
        <f>IF(AA1332=AA1330,AB1331+Y1332,Y1332)</f>
        <v>0</v>
      </c>
      <c r="AC1333" s="57" t="str">
        <f>IF(AA1332=AA1334,"",AB1333)</f>
        <v/>
      </c>
    </row>
    <row r="1334" spans="1:29" ht="12.95" customHeight="1">
      <c r="A1334" s="65"/>
      <c r="B1334" s="52"/>
      <c r="C1334" s="53"/>
      <c r="D1334" s="81"/>
      <c r="E1334" s="54"/>
      <c r="F1334" s="53"/>
      <c r="G1334" s="81"/>
      <c r="H1334" s="54"/>
      <c r="I1334" s="55"/>
      <c r="J1334" s="55"/>
      <c r="K1334" s="55"/>
      <c r="L1334" s="55"/>
      <c r="M1334" s="55"/>
      <c r="N1334" s="55"/>
      <c r="O1334" s="55">
        <f>I1335-I1333</f>
        <v>0</v>
      </c>
      <c r="P1334" s="55">
        <f>L1335-L1333</f>
        <v>0</v>
      </c>
      <c r="Q1334" s="55">
        <f>M1335-M1333</f>
        <v>0</v>
      </c>
      <c r="R1334" s="55">
        <f>IF(ABS(N1335-N1333)&gt;180*60,ABS(N1335-N1333)-360*60,N1335-N1333)</f>
        <v>0</v>
      </c>
      <c r="S1334" s="55">
        <f>IF(P1334=0,PI()/2,ATAN(R1334/P1334))</f>
        <v>1.5707963267948966</v>
      </c>
      <c r="T1334" s="55">
        <f>IF(O1334=0,ABS(R1334*COS((J1333+J1335)/2)),ABS(Q1334/COS(S1334)))</f>
        <v>0</v>
      </c>
      <c r="U1334" s="66">
        <f>IF(O1334+0.0000001&lt;0,S1334*180/PI()+180,(IF(R1334+0.0000001&lt;0,S1334*180/PI()+360,S1334*180/PI())))</f>
        <v>90</v>
      </c>
      <c r="V1334" s="57">
        <f>T1334*1.85532</f>
        <v>0</v>
      </c>
      <c r="W1334" s="57"/>
      <c r="X1334" s="67"/>
      <c r="Y1334" s="57">
        <f>V1334*(1+X1334/100)</f>
        <v>0</v>
      </c>
      <c r="Z1334" s="57"/>
      <c r="AA1334" s="56" t="s">
        <v>54</v>
      </c>
      <c r="AB1334" s="60"/>
      <c r="AC1334" s="57"/>
    </row>
    <row r="1335" spans="1:29" ht="12.95" customHeight="1">
      <c r="A1335" s="51">
        <f t="shared" si="18"/>
        <v>665</v>
      </c>
      <c r="B1335" s="52" t="s">
        <v>55</v>
      </c>
      <c r="C1335" s="53"/>
      <c r="D1335" s="81"/>
      <c r="E1335" s="54"/>
      <c r="F1335" s="53"/>
      <c r="G1335" s="81"/>
      <c r="H1335" s="54"/>
      <c r="I1335" s="55">
        <f>IF(OR(C1335&lt;0,D1335&lt;0),C1335-ABS(D1335)/60,C1335+ABS(D1335)/60)</f>
        <v>0</v>
      </c>
      <c r="J1335" s="55">
        <f>I1335*PI()/180</f>
        <v>0</v>
      </c>
      <c r="K1335" s="55">
        <f>SIN(J1335)</f>
        <v>0</v>
      </c>
      <c r="L1335" s="55">
        <f>3437.747*(LN(TAN(PI()/4+J1335/2))-EE*K1335-(EE^2)*(K1335^3)/3)</f>
        <v>-3.8166658722360578E-13</v>
      </c>
      <c r="M1335" s="55">
        <f>AA*(1-1/4*EE-3/64*EE^2-5/256*EE^3)*J1335-AA*(3/8*EE+3/32*EE^2+45/1024*EE^3)*SIN(2*J1335)+AA*(15/256*EE^2+45/1024*EE^3)*SIN(4*J1335)</f>
        <v>0</v>
      </c>
      <c r="N1335" s="55">
        <f>IF(OR(F1335&lt;0,G1335&lt;0),60*F1335-ABS(G1335),60*F1335+ABS(G1335))</f>
        <v>0</v>
      </c>
      <c r="O1335" s="55"/>
      <c r="P1335" s="55"/>
      <c r="Q1335" s="55"/>
      <c r="R1335" s="55"/>
      <c r="S1335" s="55"/>
      <c r="T1335" s="55"/>
      <c r="U1335" s="56"/>
      <c r="V1335" s="57"/>
      <c r="W1335" s="57">
        <f>W1333+V1334</f>
        <v>0</v>
      </c>
      <c r="X1335" s="58"/>
      <c r="Y1335" s="57"/>
      <c r="Z1335" s="57">
        <f>Z1333+Y1334</f>
        <v>0</v>
      </c>
      <c r="AA1335" s="59"/>
      <c r="AB1335" s="60">
        <f>IF(AA1334=AA1332,AB1333+Y1334,Y1334)</f>
        <v>0</v>
      </c>
      <c r="AC1335" s="57" t="str">
        <f>IF(AA1334=AA1336,"",AB1335)</f>
        <v/>
      </c>
    </row>
    <row r="1336" spans="1:29" ht="12.95" customHeight="1">
      <c r="A1336" s="65"/>
      <c r="B1336" s="52"/>
      <c r="C1336" s="53"/>
      <c r="D1336" s="81"/>
      <c r="E1336" s="54"/>
      <c r="F1336" s="53"/>
      <c r="G1336" s="81"/>
      <c r="H1336" s="54"/>
      <c r="I1336" s="55"/>
      <c r="J1336" s="55"/>
      <c r="K1336" s="55"/>
      <c r="L1336" s="55"/>
      <c r="M1336" s="55"/>
      <c r="N1336" s="55"/>
      <c r="O1336" s="55">
        <f>I1337-I1335</f>
        <v>0</v>
      </c>
      <c r="P1336" s="55">
        <f>L1337-L1335</f>
        <v>0</v>
      </c>
      <c r="Q1336" s="55">
        <f>M1337-M1335</f>
        <v>0</v>
      </c>
      <c r="R1336" s="55">
        <f>IF(ABS(N1337-N1335)&gt;180*60,ABS(N1337-N1335)-360*60,N1337-N1335)</f>
        <v>0</v>
      </c>
      <c r="S1336" s="55">
        <f>IF(P1336=0,PI()/2,ATAN(R1336/P1336))</f>
        <v>1.5707963267948966</v>
      </c>
      <c r="T1336" s="55">
        <f>IF(O1336=0,ABS(R1336*COS((J1335+J1337)/2)),ABS(Q1336/COS(S1336)))</f>
        <v>0</v>
      </c>
      <c r="U1336" s="66">
        <f>IF(O1336+0.0000001&lt;0,S1336*180/PI()+180,(IF(R1336+0.0000001&lt;0,S1336*180/PI()+360,S1336*180/PI())))</f>
        <v>90</v>
      </c>
      <c r="V1336" s="57">
        <f>T1336*1.85532</f>
        <v>0</v>
      </c>
      <c r="W1336" s="57"/>
      <c r="X1336" s="67"/>
      <c r="Y1336" s="57">
        <f>V1336*(1+X1336/100)</f>
        <v>0</v>
      </c>
      <c r="Z1336" s="57"/>
      <c r="AA1336" s="56" t="s">
        <v>54</v>
      </c>
      <c r="AB1336" s="60"/>
      <c r="AC1336" s="57"/>
    </row>
    <row r="1337" spans="1:29" ht="12.95" customHeight="1">
      <c r="A1337" s="51">
        <f t="shared" si="18"/>
        <v>666</v>
      </c>
      <c r="B1337" s="52" t="s">
        <v>55</v>
      </c>
      <c r="C1337" s="53"/>
      <c r="D1337" s="81"/>
      <c r="E1337" s="54"/>
      <c r="F1337" s="53"/>
      <c r="G1337" s="81"/>
      <c r="H1337" s="54"/>
      <c r="I1337" s="55">
        <f>IF(OR(C1337&lt;0,D1337&lt;0),C1337-ABS(D1337)/60,C1337+ABS(D1337)/60)</f>
        <v>0</v>
      </c>
      <c r="J1337" s="55">
        <f>I1337*PI()/180</f>
        <v>0</v>
      </c>
      <c r="K1337" s="55">
        <f>SIN(J1337)</f>
        <v>0</v>
      </c>
      <c r="L1337" s="55">
        <f>3437.747*(LN(TAN(PI()/4+J1337/2))-EE*K1337-(EE^2)*(K1337^3)/3)</f>
        <v>-3.8166658722360578E-13</v>
      </c>
      <c r="M1337" s="55">
        <f>AA*(1-1/4*EE-3/64*EE^2-5/256*EE^3)*J1337-AA*(3/8*EE+3/32*EE^2+45/1024*EE^3)*SIN(2*J1337)+AA*(15/256*EE^2+45/1024*EE^3)*SIN(4*J1337)</f>
        <v>0</v>
      </c>
      <c r="N1337" s="55">
        <f>IF(OR(F1337&lt;0,G1337&lt;0),60*F1337-ABS(G1337),60*F1337+ABS(G1337))</f>
        <v>0</v>
      </c>
      <c r="O1337" s="55"/>
      <c r="P1337" s="55"/>
      <c r="Q1337" s="55"/>
      <c r="R1337" s="55"/>
      <c r="S1337" s="55"/>
      <c r="T1337" s="55"/>
      <c r="U1337" s="56"/>
      <c r="V1337" s="57"/>
      <c r="W1337" s="57">
        <f>W1335+V1336</f>
        <v>0</v>
      </c>
      <c r="X1337" s="58"/>
      <c r="Y1337" s="57"/>
      <c r="Z1337" s="57">
        <f>Z1335+Y1336</f>
        <v>0</v>
      </c>
      <c r="AA1337" s="59"/>
      <c r="AB1337" s="60">
        <f>IF(AA1336=AA1334,AB1335+Y1336,Y1336)</f>
        <v>0</v>
      </c>
      <c r="AC1337" s="57" t="str">
        <f>IF(AA1336=AA1338,"",AB1337)</f>
        <v/>
      </c>
    </row>
    <row r="1338" spans="1:29" ht="12.95" customHeight="1">
      <c r="A1338" s="65"/>
      <c r="B1338" s="52"/>
      <c r="C1338" s="53"/>
      <c r="D1338" s="81"/>
      <c r="E1338" s="54"/>
      <c r="F1338" s="53"/>
      <c r="G1338" s="81"/>
      <c r="H1338" s="54"/>
      <c r="I1338" s="55"/>
      <c r="J1338" s="55"/>
      <c r="K1338" s="55"/>
      <c r="L1338" s="55"/>
      <c r="M1338" s="55"/>
      <c r="N1338" s="55"/>
      <c r="O1338" s="55">
        <f>I1339-I1337</f>
        <v>0</v>
      </c>
      <c r="P1338" s="55">
        <f>L1339-L1337</f>
        <v>0</v>
      </c>
      <c r="Q1338" s="55">
        <f>M1339-M1337</f>
        <v>0</v>
      </c>
      <c r="R1338" s="55">
        <f>IF(ABS(N1339-N1337)&gt;180*60,ABS(N1339-N1337)-360*60,N1339-N1337)</f>
        <v>0</v>
      </c>
      <c r="S1338" s="55">
        <f>IF(P1338=0,PI()/2,ATAN(R1338/P1338))</f>
        <v>1.5707963267948966</v>
      </c>
      <c r="T1338" s="55">
        <f>IF(O1338=0,ABS(R1338*COS((J1337+J1339)/2)),ABS(Q1338/COS(S1338)))</f>
        <v>0</v>
      </c>
      <c r="U1338" s="66">
        <f>IF(O1338+0.0000001&lt;0,S1338*180/PI()+180,(IF(R1338+0.0000001&lt;0,S1338*180/PI()+360,S1338*180/PI())))</f>
        <v>90</v>
      </c>
      <c r="V1338" s="57">
        <f>T1338*1.85532</f>
        <v>0</v>
      </c>
      <c r="W1338" s="57"/>
      <c r="X1338" s="67"/>
      <c r="Y1338" s="57">
        <f>V1338*(1+X1338/100)</f>
        <v>0</v>
      </c>
      <c r="Z1338" s="57"/>
      <c r="AA1338" s="56" t="s">
        <v>54</v>
      </c>
      <c r="AB1338" s="60"/>
      <c r="AC1338" s="57"/>
    </row>
    <row r="1339" spans="1:29" ht="12.95" customHeight="1">
      <c r="A1339" s="51">
        <f t="shared" si="18"/>
        <v>667</v>
      </c>
      <c r="B1339" s="52" t="s">
        <v>55</v>
      </c>
      <c r="C1339" s="53"/>
      <c r="D1339" s="81"/>
      <c r="E1339" s="54"/>
      <c r="F1339" s="53"/>
      <c r="G1339" s="81"/>
      <c r="H1339" s="54"/>
      <c r="I1339" s="55">
        <f>IF(OR(C1339&lt;0,D1339&lt;0),C1339-ABS(D1339)/60,C1339+ABS(D1339)/60)</f>
        <v>0</v>
      </c>
      <c r="J1339" s="55">
        <f>I1339*PI()/180</f>
        <v>0</v>
      </c>
      <c r="K1339" s="55">
        <f>SIN(J1339)</f>
        <v>0</v>
      </c>
      <c r="L1339" s="55">
        <f>3437.747*(LN(TAN(PI()/4+J1339/2))-EE*K1339-(EE^2)*(K1339^3)/3)</f>
        <v>-3.8166658722360578E-13</v>
      </c>
      <c r="M1339" s="55">
        <f>AA*(1-1/4*EE-3/64*EE^2-5/256*EE^3)*J1339-AA*(3/8*EE+3/32*EE^2+45/1024*EE^3)*SIN(2*J1339)+AA*(15/256*EE^2+45/1024*EE^3)*SIN(4*J1339)</f>
        <v>0</v>
      </c>
      <c r="N1339" s="55">
        <f>IF(OR(F1339&lt;0,G1339&lt;0),60*F1339-ABS(G1339),60*F1339+ABS(G1339))</f>
        <v>0</v>
      </c>
      <c r="O1339" s="55"/>
      <c r="P1339" s="55"/>
      <c r="Q1339" s="55"/>
      <c r="R1339" s="55"/>
      <c r="S1339" s="55"/>
      <c r="T1339" s="55"/>
      <c r="U1339" s="56"/>
      <c r="V1339" s="57"/>
      <c r="W1339" s="57">
        <f>W1337+V1338</f>
        <v>0</v>
      </c>
      <c r="X1339" s="58"/>
      <c r="Y1339" s="57"/>
      <c r="Z1339" s="57">
        <f>Z1337+Y1338</f>
        <v>0</v>
      </c>
      <c r="AA1339" s="59"/>
      <c r="AB1339" s="60">
        <f>IF(AA1338=AA1336,AB1337+Y1338,Y1338)</f>
        <v>0</v>
      </c>
      <c r="AC1339" s="57" t="str">
        <f>IF(AA1338=AA1340,"",AB1339)</f>
        <v/>
      </c>
    </row>
    <row r="1340" spans="1:29" ht="12.95" customHeight="1">
      <c r="A1340" s="65"/>
      <c r="B1340" s="52"/>
      <c r="C1340" s="53"/>
      <c r="D1340" s="81"/>
      <c r="E1340" s="54"/>
      <c r="F1340" s="53"/>
      <c r="G1340" s="81"/>
      <c r="H1340" s="54"/>
      <c r="I1340" s="55"/>
      <c r="J1340" s="55"/>
      <c r="K1340" s="55"/>
      <c r="L1340" s="55"/>
      <c r="M1340" s="55"/>
      <c r="N1340" s="55"/>
      <c r="O1340" s="55">
        <f>I1341-I1339</f>
        <v>0</v>
      </c>
      <c r="P1340" s="55">
        <f>L1341-L1339</f>
        <v>0</v>
      </c>
      <c r="Q1340" s="55">
        <f>M1341-M1339</f>
        <v>0</v>
      </c>
      <c r="R1340" s="55">
        <f>IF(ABS(N1341-N1339)&gt;180*60,ABS(N1341-N1339)-360*60,N1341-N1339)</f>
        <v>0</v>
      </c>
      <c r="S1340" s="55">
        <f>IF(P1340=0,PI()/2,ATAN(R1340/P1340))</f>
        <v>1.5707963267948966</v>
      </c>
      <c r="T1340" s="55">
        <f>IF(O1340=0,ABS(R1340*COS((J1339+J1341)/2)),ABS(Q1340/COS(S1340)))</f>
        <v>0</v>
      </c>
      <c r="U1340" s="66">
        <f>IF(O1340+0.0000001&lt;0,S1340*180/PI()+180,(IF(R1340+0.0000001&lt;0,S1340*180/PI()+360,S1340*180/PI())))</f>
        <v>90</v>
      </c>
      <c r="V1340" s="57">
        <f>T1340*1.85532</f>
        <v>0</v>
      </c>
      <c r="W1340" s="57"/>
      <c r="X1340" s="67"/>
      <c r="Y1340" s="57">
        <f>V1340*(1+X1340/100)</f>
        <v>0</v>
      </c>
      <c r="Z1340" s="57"/>
      <c r="AA1340" s="56" t="s">
        <v>54</v>
      </c>
      <c r="AB1340" s="60"/>
      <c r="AC1340" s="57"/>
    </row>
    <row r="1341" spans="1:29" ht="12.95" customHeight="1">
      <c r="A1341" s="51">
        <f t="shared" si="18"/>
        <v>668</v>
      </c>
      <c r="B1341" s="52" t="s">
        <v>55</v>
      </c>
      <c r="C1341" s="53"/>
      <c r="D1341" s="81"/>
      <c r="E1341" s="54"/>
      <c r="F1341" s="53"/>
      <c r="G1341" s="81"/>
      <c r="H1341" s="54"/>
      <c r="I1341" s="55">
        <f>IF(OR(C1341&lt;0,D1341&lt;0),C1341-ABS(D1341)/60,C1341+ABS(D1341)/60)</f>
        <v>0</v>
      </c>
      <c r="J1341" s="55">
        <f>I1341*PI()/180</f>
        <v>0</v>
      </c>
      <c r="K1341" s="55">
        <f>SIN(J1341)</f>
        <v>0</v>
      </c>
      <c r="L1341" s="55">
        <f>3437.747*(LN(TAN(PI()/4+J1341/2))-EE*K1341-(EE^2)*(K1341^3)/3)</f>
        <v>-3.8166658722360578E-13</v>
      </c>
      <c r="M1341" s="55">
        <f>AA*(1-1/4*EE-3/64*EE^2-5/256*EE^3)*J1341-AA*(3/8*EE+3/32*EE^2+45/1024*EE^3)*SIN(2*J1341)+AA*(15/256*EE^2+45/1024*EE^3)*SIN(4*J1341)</f>
        <v>0</v>
      </c>
      <c r="N1341" s="55">
        <f>IF(OR(F1341&lt;0,G1341&lt;0),60*F1341-ABS(G1341),60*F1341+ABS(G1341))</f>
        <v>0</v>
      </c>
      <c r="O1341" s="55"/>
      <c r="P1341" s="55"/>
      <c r="Q1341" s="55"/>
      <c r="R1341" s="55"/>
      <c r="S1341" s="55"/>
      <c r="T1341" s="55"/>
      <c r="U1341" s="56"/>
      <c r="V1341" s="57"/>
      <c r="W1341" s="57">
        <f>W1339+V1340</f>
        <v>0</v>
      </c>
      <c r="X1341" s="58"/>
      <c r="Y1341" s="57"/>
      <c r="Z1341" s="57">
        <f>Z1339+Y1340</f>
        <v>0</v>
      </c>
      <c r="AA1341" s="59"/>
      <c r="AB1341" s="60">
        <f>IF(AA1340=AA1338,AB1339+Y1340,Y1340)</f>
        <v>0</v>
      </c>
      <c r="AC1341" s="57" t="str">
        <f>IF(AA1340=AA1342,"",AB1341)</f>
        <v/>
      </c>
    </row>
    <row r="1342" spans="1:29" ht="12.95" customHeight="1">
      <c r="A1342" s="65"/>
      <c r="B1342" s="52"/>
      <c r="C1342" s="53"/>
      <c r="D1342" s="81"/>
      <c r="E1342" s="54"/>
      <c r="F1342" s="53"/>
      <c r="G1342" s="81"/>
      <c r="H1342" s="54"/>
      <c r="I1342" s="55"/>
      <c r="J1342" s="55"/>
      <c r="K1342" s="55"/>
      <c r="L1342" s="55"/>
      <c r="M1342" s="55"/>
      <c r="N1342" s="55"/>
      <c r="O1342" s="55">
        <f>I1343-I1341</f>
        <v>0</v>
      </c>
      <c r="P1342" s="55">
        <f>L1343-L1341</f>
        <v>0</v>
      </c>
      <c r="Q1342" s="55">
        <f>M1343-M1341</f>
        <v>0</v>
      </c>
      <c r="R1342" s="55">
        <f>IF(ABS(N1343-N1341)&gt;180*60,ABS(N1343-N1341)-360*60,N1343-N1341)</f>
        <v>0</v>
      </c>
      <c r="S1342" s="55">
        <f>IF(P1342=0,PI()/2,ATAN(R1342/P1342))</f>
        <v>1.5707963267948966</v>
      </c>
      <c r="T1342" s="55">
        <f>IF(O1342=0,ABS(R1342*COS((J1341+J1343)/2)),ABS(Q1342/COS(S1342)))</f>
        <v>0</v>
      </c>
      <c r="U1342" s="66">
        <f>IF(O1342+0.0000001&lt;0,S1342*180/PI()+180,(IF(R1342+0.0000001&lt;0,S1342*180/PI()+360,S1342*180/PI())))</f>
        <v>90</v>
      </c>
      <c r="V1342" s="57">
        <f>T1342*1.85532</f>
        <v>0</v>
      </c>
      <c r="W1342" s="57"/>
      <c r="X1342" s="67"/>
      <c r="Y1342" s="57">
        <f>V1342*(1+X1342/100)</f>
        <v>0</v>
      </c>
      <c r="Z1342" s="57"/>
      <c r="AA1342" s="56" t="s">
        <v>54</v>
      </c>
      <c r="AB1342" s="60"/>
      <c r="AC1342" s="57"/>
    </row>
    <row r="1343" spans="1:29" ht="12.95" customHeight="1">
      <c r="A1343" s="51">
        <f t="shared" si="18"/>
        <v>669</v>
      </c>
      <c r="B1343" s="52" t="s">
        <v>55</v>
      </c>
      <c r="C1343" s="53"/>
      <c r="D1343" s="81"/>
      <c r="E1343" s="54"/>
      <c r="F1343" s="53"/>
      <c r="G1343" s="81"/>
      <c r="H1343" s="54"/>
      <c r="I1343" s="55">
        <f>IF(OR(C1343&lt;0,D1343&lt;0),C1343-ABS(D1343)/60,C1343+ABS(D1343)/60)</f>
        <v>0</v>
      </c>
      <c r="J1343" s="55">
        <f>I1343*PI()/180</f>
        <v>0</v>
      </c>
      <c r="K1343" s="55">
        <f>SIN(J1343)</f>
        <v>0</v>
      </c>
      <c r="L1343" s="55">
        <f>3437.747*(LN(TAN(PI()/4+J1343/2))-EE*K1343-(EE^2)*(K1343^3)/3)</f>
        <v>-3.8166658722360578E-13</v>
      </c>
      <c r="M1343" s="55">
        <f>AA*(1-1/4*EE-3/64*EE^2-5/256*EE^3)*J1343-AA*(3/8*EE+3/32*EE^2+45/1024*EE^3)*SIN(2*J1343)+AA*(15/256*EE^2+45/1024*EE^3)*SIN(4*J1343)</f>
        <v>0</v>
      </c>
      <c r="N1343" s="55">
        <f>IF(OR(F1343&lt;0,G1343&lt;0),60*F1343-ABS(G1343),60*F1343+ABS(G1343))</f>
        <v>0</v>
      </c>
      <c r="O1343" s="55"/>
      <c r="P1343" s="55"/>
      <c r="Q1343" s="55"/>
      <c r="R1343" s="55"/>
      <c r="S1343" s="55"/>
      <c r="T1343" s="55"/>
      <c r="U1343" s="56"/>
      <c r="V1343" s="57"/>
      <c r="W1343" s="57">
        <f>W1341+V1342</f>
        <v>0</v>
      </c>
      <c r="X1343" s="58"/>
      <c r="Y1343" s="57"/>
      <c r="Z1343" s="57">
        <f>Z1341+Y1342</f>
        <v>0</v>
      </c>
      <c r="AA1343" s="59"/>
      <c r="AB1343" s="60">
        <f>IF(AA1342=AA1340,AB1341+Y1342,Y1342)</f>
        <v>0</v>
      </c>
      <c r="AC1343" s="57" t="str">
        <f>IF(AA1342=AA1344,"",AB1343)</f>
        <v/>
      </c>
    </row>
    <row r="1344" spans="1:29" ht="12.95" customHeight="1">
      <c r="A1344" s="65"/>
      <c r="B1344" s="52"/>
      <c r="C1344" s="53"/>
      <c r="D1344" s="81"/>
      <c r="E1344" s="54"/>
      <c r="F1344" s="53"/>
      <c r="G1344" s="81"/>
      <c r="H1344" s="54"/>
      <c r="I1344" s="55"/>
      <c r="J1344" s="55"/>
      <c r="K1344" s="55"/>
      <c r="L1344" s="55"/>
      <c r="M1344" s="55"/>
      <c r="N1344" s="55"/>
      <c r="O1344" s="55">
        <f>I1345-I1343</f>
        <v>0</v>
      </c>
      <c r="P1344" s="55">
        <f>L1345-L1343</f>
        <v>0</v>
      </c>
      <c r="Q1344" s="55">
        <f>M1345-M1343</f>
        <v>0</v>
      </c>
      <c r="R1344" s="55">
        <f>IF(ABS(N1345-N1343)&gt;180*60,ABS(N1345-N1343)-360*60,N1345-N1343)</f>
        <v>0</v>
      </c>
      <c r="S1344" s="55">
        <f>IF(P1344=0,PI()/2,ATAN(R1344/P1344))</f>
        <v>1.5707963267948966</v>
      </c>
      <c r="T1344" s="55">
        <f>IF(O1344=0,ABS(R1344*COS((J1343+J1345)/2)),ABS(Q1344/COS(S1344)))</f>
        <v>0</v>
      </c>
      <c r="U1344" s="66">
        <f>IF(O1344+0.0000001&lt;0,S1344*180/PI()+180,(IF(R1344+0.0000001&lt;0,S1344*180/PI()+360,S1344*180/PI())))</f>
        <v>90</v>
      </c>
      <c r="V1344" s="57">
        <f>T1344*1.85532</f>
        <v>0</v>
      </c>
      <c r="W1344" s="57"/>
      <c r="X1344" s="67"/>
      <c r="Y1344" s="57">
        <f>V1344*(1+X1344/100)</f>
        <v>0</v>
      </c>
      <c r="Z1344" s="57"/>
      <c r="AA1344" s="56" t="s">
        <v>54</v>
      </c>
      <c r="AB1344" s="60"/>
      <c r="AC1344" s="57"/>
    </row>
    <row r="1345" spans="1:29" ht="12.95" customHeight="1">
      <c r="A1345" s="51">
        <f t="shared" si="18"/>
        <v>670</v>
      </c>
      <c r="B1345" s="52" t="s">
        <v>55</v>
      </c>
      <c r="C1345" s="53"/>
      <c r="D1345" s="81"/>
      <c r="E1345" s="54"/>
      <c r="F1345" s="53"/>
      <c r="G1345" s="81"/>
      <c r="H1345" s="54"/>
      <c r="I1345" s="55">
        <f>IF(OR(C1345&lt;0,D1345&lt;0),C1345-ABS(D1345)/60,C1345+ABS(D1345)/60)</f>
        <v>0</v>
      </c>
      <c r="J1345" s="55">
        <f>I1345*PI()/180</f>
        <v>0</v>
      </c>
      <c r="K1345" s="55">
        <f>SIN(J1345)</f>
        <v>0</v>
      </c>
      <c r="L1345" s="55">
        <f>3437.747*(LN(TAN(PI()/4+J1345/2))-EE*K1345-(EE^2)*(K1345^3)/3)</f>
        <v>-3.8166658722360578E-13</v>
      </c>
      <c r="M1345" s="55">
        <f>AA*(1-1/4*EE-3/64*EE^2-5/256*EE^3)*J1345-AA*(3/8*EE+3/32*EE^2+45/1024*EE^3)*SIN(2*J1345)+AA*(15/256*EE^2+45/1024*EE^3)*SIN(4*J1345)</f>
        <v>0</v>
      </c>
      <c r="N1345" s="55">
        <f>IF(OR(F1345&lt;0,G1345&lt;0),60*F1345-ABS(G1345),60*F1345+ABS(G1345))</f>
        <v>0</v>
      </c>
      <c r="O1345" s="55"/>
      <c r="P1345" s="55"/>
      <c r="Q1345" s="55"/>
      <c r="R1345" s="55"/>
      <c r="S1345" s="55"/>
      <c r="T1345" s="55"/>
      <c r="U1345" s="56"/>
      <c r="V1345" s="57"/>
      <c r="W1345" s="57">
        <f>W1343+V1344</f>
        <v>0</v>
      </c>
      <c r="X1345" s="58"/>
      <c r="Y1345" s="57"/>
      <c r="Z1345" s="57">
        <f>Z1343+Y1344</f>
        <v>0</v>
      </c>
      <c r="AA1345" s="59"/>
      <c r="AB1345" s="60">
        <f>IF(AA1344=AA1342,AB1343+Y1344,Y1344)</f>
        <v>0</v>
      </c>
      <c r="AC1345" s="57" t="str">
        <f>IF(AA1344=AA1346,"",AB1345)</f>
        <v/>
      </c>
    </row>
    <row r="1346" spans="1:29" ht="12.95" customHeight="1">
      <c r="A1346" s="65"/>
      <c r="B1346" s="52"/>
      <c r="C1346" s="53"/>
      <c r="D1346" s="81"/>
      <c r="E1346" s="54"/>
      <c r="F1346" s="53"/>
      <c r="G1346" s="81"/>
      <c r="H1346" s="54"/>
      <c r="I1346" s="55"/>
      <c r="J1346" s="55"/>
      <c r="K1346" s="55"/>
      <c r="L1346" s="55"/>
      <c r="M1346" s="55"/>
      <c r="N1346" s="55"/>
      <c r="O1346" s="55">
        <f>I1347-I1345</f>
        <v>0</v>
      </c>
      <c r="P1346" s="55">
        <f>L1347-L1345</f>
        <v>0</v>
      </c>
      <c r="Q1346" s="55">
        <f>M1347-M1345</f>
        <v>0</v>
      </c>
      <c r="R1346" s="55">
        <f>IF(ABS(N1347-N1345)&gt;180*60,ABS(N1347-N1345)-360*60,N1347-N1345)</f>
        <v>0</v>
      </c>
      <c r="S1346" s="55">
        <f>IF(P1346=0,PI()/2,ATAN(R1346/P1346))</f>
        <v>1.5707963267948966</v>
      </c>
      <c r="T1346" s="55">
        <f>IF(O1346=0,ABS(R1346*COS((J1345+J1347)/2)),ABS(Q1346/COS(S1346)))</f>
        <v>0</v>
      </c>
      <c r="U1346" s="66">
        <f>IF(O1346+0.0000001&lt;0,S1346*180/PI()+180,(IF(R1346+0.0000001&lt;0,S1346*180/PI()+360,S1346*180/PI())))</f>
        <v>90</v>
      </c>
      <c r="V1346" s="57">
        <f>T1346*1.85532</f>
        <v>0</v>
      </c>
      <c r="W1346" s="57"/>
      <c r="X1346" s="67"/>
      <c r="Y1346" s="57">
        <f>V1346*(1+X1346/100)</f>
        <v>0</v>
      </c>
      <c r="Z1346" s="57"/>
      <c r="AA1346" s="56" t="s">
        <v>54</v>
      </c>
      <c r="AB1346" s="60"/>
      <c r="AC1346" s="57"/>
    </row>
    <row r="1347" spans="1:29" ht="12.95" customHeight="1">
      <c r="A1347" s="51">
        <f t="shared" si="18"/>
        <v>671</v>
      </c>
      <c r="B1347" s="52" t="s">
        <v>55</v>
      </c>
      <c r="C1347" s="53"/>
      <c r="D1347" s="81"/>
      <c r="E1347" s="54"/>
      <c r="F1347" s="53"/>
      <c r="G1347" s="81"/>
      <c r="H1347" s="54"/>
      <c r="I1347" s="55">
        <f>IF(OR(C1347&lt;0,D1347&lt;0),C1347-ABS(D1347)/60,C1347+ABS(D1347)/60)</f>
        <v>0</v>
      </c>
      <c r="J1347" s="55">
        <f>I1347*PI()/180</f>
        <v>0</v>
      </c>
      <c r="K1347" s="55">
        <f>SIN(J1347)</f>
        <v>0</v>
      </c>
      <c r="L1347" s="55">
        <f>3437.747*(LN(TAN(PI()/4+J1347/2))-EE*K1347-(EE^2)*(K1347^3)/3)</f>
        <v>-3.8166658722360578E-13</v>
      </c>
      <c r="M1347" s="55">
        <f>AA*(1-1/4*EE-3/64*EE^2-5/256*EE^3)*J1347-AA*(3/8*EE+3/32*EE^2+45/1024*EE^3)*SIN(2*J1347)+AA*(15/256*EE^2+45/1024*EE^3)*SIN(4*J1347)</f>
        <v>0</v>
      </c>
      <c r="N1347" s="55">
        <f>IF(OR(F1347&lt;0,G1347&lt;0),60*F1347-ABS(G1347),60*F1347+ABS(G1347))</f>
        <v>0</v>
      </c>
      <c r="O1347" s="55"/>
      <c r="P1347" s="55"/>
      <c r="Q1347" s="55"/>
      <c r="R1347" s="55"/>
      <c r="S1347" s="55"/>
      <c r="T1347" s="55"/>
      <c r="U1347" s="56"/>
      <c r="V1347" s="57"/>
      <c r="W1347" s="57">
        <f>W1345+V1346</f>
        <v>0</v>
      </c>
      <c r="X1347" s="58"/>
      <c r="Y1347" s="57"/>
      <c r="Z1347" s="57">
        <f>Z1345+Y1346</f>
        <v>0</v>
      </c>
      <c r="AA1347" s="59"/>
      <c r="AB1347" s="60">
        <f>IF(AA1346=AA1344,AB1345+Y1346,Y1346)</f>
        <v>0</v>
      </c>
      <c r="AC1347" s="57" t="str">
        <f>IF(AA1346=AA1348,"",AB1347)</f>
        <v/>
      </c>
    </row>
    <row r="1348" spans="1:29" ht="12.95" customHeight="1">
      <c r="A1348" s="65"/>
      <c r="B1348" s="52"/>
      <c r="C1348" s="53"/>
      <c r="D1348" s="81"/>
      <c r="E1348" s="54"/>
      <c r="F1348" s="53"/>
      <c r="G1348" s="81"/>
      <c r="H1348" s="54"/>
      <c r="I1348" s="55"/>
      <c r="J1348" s="55"/>
      <c r="K1348" s="55"/>
      <c r="L1348" s="55"/>
      <c r="M1348" s="55"/>
      <c r="N1348" s="55"/>
      <c r="O1348" s="55">
        <f>I1349-I1347</f>
        <v>0</v>
      </c>
      <c r="P1348" s="55">
        <f>L1349-L1347</f>
        <v>0</v>
      </c>
      <c r="Q1348" s="55">
        <f>M1349-M1347</f>
        <v>0</v>
      </c>
      <c r="R1348" s="55">
        <f>IF(ABS(N1349-N1347)&gt;180*60,ABS(N1349-N1347)-360*60,N1349-N1347)</f>
        <v>0</v>
      </c>
      <c r="S1348" s="55">
        <f>IF(P1348=0,PI()/2,ATAN(R1348/P1348))</f>
        <v>1.5707963267948966</v>
      </c>
      <c r="T1348" s="55">
        <f>IF(O1348=0,ABS(R1348*COS((J1347+J1349)/2)),ABS(Q1348/COS(S1348)))</f>
        <v>0</v>
      </c>
      <c r="U1348" s="66">
        <f>IF(O1348+0.0000001&lt;0,S1348*180/PI()+180,(IF(R1348+0.0000001&lt;0,S1348*180/PI()+360,S1348*180/PI())))</f>
        <v>90</v>
      </c>
      <c r="V1348" s="57">
        <f>T1348*1.85532</f>
        <v>0</v>
      </c>
      <c r="W1348" s="57"/>
      <c r="X1348" s="67"/>
      <c r="Y1348" s="57">
        <f>V1348*(1+X1348/100)</f>
        <v>0</v>
      </c>
      <c r="Z1348" s="57"/>
      <c r="AA1348" s="56" t="s">
        <v>54</v>
      </c>
      <c r="AB1348" s="60"/>
      <c r="AC1348" s="57"/>
    </row>
    <row r="1349" spans="1:29" ht="12.95" customHeight="1">
      <c r="A1349" s="51">
        <f t="shared" si="18"/>
        <v>672</v>
      </c>
      <c r="B1349" s="52" t="s">
        <v>55</v>
      </c>
      <c r="C1349" s="53"/>
      <c r="D1349" s="81"/>
      <c r="E1349" s="54"/>
      <c r="F1349" s="53"/>
      <c r="G1349" s="81"/>
      <c r="H1349" s="54"/>
      <c r="I1349" s="55">
        <f>IF(OR(C1349&lt;0,D1349&lt;0),C1349-ABS(D1349)/60,C1349+ABS(D1349)/60)</f>
        <v>0</v>
      </c>
      <c r="J1349" s="55">
        <f>I1349*PI()/180</f>
        <v>0</v>
      </c>
      <c r="K1349" s="55">
        <f>SIN(J1349)</f>
        <v>0</v>
      </c>
      <c r="L1349" s="55">
        <f>3437.747*(LN(TAN(PI()/4+J1349/2))-EE*K1349-(EE^2)*(K1349^3)/3)</f>
        <v>-3.8166658722360578E-13</v>
      </c>
      <c r="M1349" s="55">
        <f>AA*(1-1/4*EE-3/64*EE^2-5/256*EE^3)*J1349-AA*(3/8*EE+3/32*EE^2+45/1024*EE^3)*SIN(2*J1349)+AA*(15/256*EE^2+45/1024*EE^3)*SIN(4*J1349)</f>
        <v>0</v>
      </c>
      <c r="N1349" s="55">
        <f>IF(OR(F1349&lt;0,G1349&lt;0),60*F1349-ABS(G1349),60*F1349+ABS(G1349))</f>
        <v>0</v>
      </c>
      <c r="O1349" s="55"/>
      <c r="P1349" s="55"/>
      <c r="Q1349" s="55"/>
      <c r="R1349" s="55"/>
      <c r="S1349" s="55"/>
      <c r="T1349" s="55"/>
      <c r="U1349" s="56"/>
      <c r="V1349" s="57"/>
      <c r="W1349" s="57">
        <f>W1347+V1348</f>
        <v>0</v>
      </c>
      <c r="X1349" s="58"/>
      <c r="Y1349" s="57"/>
      <c r="Z1349" s="57">
        <f>Z1347+Y1348</f>
        <v>0</v>
      </c>
      <c r="AA1349" s="59"/>
      <c r="AB1349" s="60">
        <f>IF(AA1348=AA1346,AB1347+Y1348,Y1348)</f>
        <v>0</v>
      </c>
      <c r="AC1349" s="57" t="str">
        <f>IF(AA1348=AA1350,"",AB1349)</f>
        <v/>
      </c>
    </row>
    <row r="1350" spans="1:29" ht="12.95" customHeight="1">
      <c r="A1350" s="65"/>
      <c r="B1350" s="52"/>
      <c r="C1350" s="53"/>
      <c r="D1350" s="81"/>
      <c r="E1350" s="54"/>
      <c r="F1350" s="53"/>
      <c r="G1350" s="81"/>
      <c r="H1350" s="54"/>
      <c r="I1350" s="55"/>
      <c r="J1350" s="55"/>
      <c r="K1350" s="55"/>
      <c r="L1350" s="55"/>
      <c r="M1350" s="55"/>
      <c r="N1350" s="55"/>
      <c r="O1350" s="55">
        <f>I1351-I1349</f>
        <v>0</v>
      </c>
      <c r="P1350" s="55">
        <f>L1351-L1349</f>
        <v>0</v>
      </c>
      <c r="Q1350" s="55">
        <f>M1351-M1349</f>
        <v>0</v>
      </c>
      <c r="R1350" s="55">
        <f>IF(ABS(N1351-N1349)&gt;180*60,ABS(N1351-N1349)-360*60,N1351-N1349)</f>
        <v>0</v>
      </c>
      <c r="S1350" s="55">
        <f>IF(P1350=0,PI()/2,ATAN(R1350/P1350))</f>
        <v>1.5707963267948966</v>
      </c>
      <c r="T1350" s="55">
        <f>IF(O1350=0,ABS(R1350*COS((J1349+J1351)/2)),ABS(Q1350/COS(S1350)))</f>
        <v>0</v>
      </c>
      <c r="U1350" s="66">
        <f>IF(O1350+0.0000001&lt;0,S1350*180/PI()+180,(IF(R1350+0.0000001&lt;0,S1350*180/PI()+360,S1350*180/PI())))</f>
        <v>90</v>
      </c>
      <c r="V1350" s="57">
        <f>T1350*1.85532</f>
        <v>0</v>
      </c>
      <c r="W1350" s="57"/>
      <c r="X1350" s="67"/>
      <c r="Y1350" s="57">
        <f>V1350*(1+X1350/100)</f>
        <v>0</v>
      </c>
      <c r="Z1350" s="57"/>
      <c r="AA1350" s="56" t="s">
        <v>54</v>
      </c>
      <c r="AB1350" s="60"/>
      <c r="AC1350" s="57"/>
    </row>
    <row r="1351" spans="1:29" ht="12.95" customHeight="1">
      <c r="A1351" s="51">
        <f t="shared" si="18"/>
        <v>673</v>
      </c>
      <c r="B1351" s="52" t="s">
        <v>55</v>
      </c>
      <c r="C1351" s="53"/>
      <c r="D1351" s="81"/>
      <c r="E1351" s="54"/>
      <c r="F1351" s="53"/>
      <c r="G1351" s="81"/>
      <c r="H1351" s="54"/>
      <c r="I1351" s="55">
        <f>IF(OR(C1351&lt;0,D1351&lt;0),C1351-ABS(D1351)/60,C1351+ABS(D1351)/60)</f>
        <v>0</v>
      </c>
      <c r="J1351" s="55">
        <f>I1351*PI()/180</f>
        <v>0</v>
      </c>
      <c r="K1351" s="55">
        <f>SIN(J1351)</f>
        <v>0</v>
      </c>
      <c r="L1351" s="55">
        <f>3437.747*(LN(TAN(PI()/4+J1351/2))-EE*K1351-(EE^2)*(K1351^3)/3)</f>
        <v>-3.8166658722360578E-13</v>
      </c>
      <c r="M1351" s="55">
        <f>AA*(1-1/4*EE-3/64*EE^2-5/256*EE^3)*J1351-AA*(3/8*EE+3/32*EE^2+45/1024*EE^3)*SIN(2*J1351)+AA*(15/256*EE^2+45/1024*EE^3)*SIN(4*J1351)</f>
        <v>0</v>
      </c>
      <c r="N1351" s="55">
        <f>IF(OR(F1351&lt;0,G1351&lt;0),60*F1351-ABS(G1351),60*F1351+ABS(G1351))</f>
        <v>0</v>
      </c>
      <c r="O1351" s="55"/>
      <c r="P1351" s="55"/>
      <c r="Q1351" s="55"/>
      <c r="R1351" s="55"/>
      <c r="S1351" s="55"/>
      <c r="T1351" s="55"/>
      <c r="U1351" s="56"/>
      <c r="V1351" s="57"/>
      <c r="W1351" s="57">
        <f>W1349+V1350</f>
        <v>0</v>
      </c>
      <c r="X1351" s="58"/>
      <c r="Y1351" s="57"/>
      <c r="Z1351" s="57">
        <f>Z1349+Y1350</f>
        <v>0</v>
      </c>
      <c r="AA1351" s="59"/>
      <c r="AB1351" s="60">
        <f>IF(AA1350=AA1348,AB1349+Y1350,Y1350)</f>
        <v>0</v>
      </c>
      <c r="AC1351" s="57" t="str">
        <f>IF(AA1350=AA1352,"",AB1351)</f>
        <v/>
      </c>
    </row>
    <row r="1352" spans="1:29" ht="12.95" customHeight="1">
      <c r="A1352" s="65"/>
      <c r="B1352" s="52"/>
      <c r="C1352" s="53"/>
      <c r="D1352" s="81"/>
      <c r="E1352" s="54"/>
      <c r="F1352" s="53"/>
      <c r="G1352" s="81"/>
      <c r="H1352" s="54"/>
      <c r="I1352" s="55"/>
      <c r="J1352" s="55"/>
      <c r="K1352" s="55"/>
      <c r="L1352" s="55"/>
      <c r="M1352" s="55"/>
      <c r="N1352" s="55"/>
      <c r="O1352" s="55">
        <f>I1353-I1351</f>
        <v>0</v>
      </c>
      <c r="P1352" s="55">
        <f>L1353-L1351</f>
        <v>0</v>
      </c>
      <c r="Q1352" s="55">
        <f>M1353-M1351</f>
        <v>0</v>
      </c>
      <c r="R1352" s="55">
        <f>IF(ABS(N1353-N1351)&gt;180*60,ABS(N1353-N1351)-360*60,N1353-N1351)</f>
        <v>0</v>
      </c>
      <c r="S1352" s="55">
        <f>IF(P1352=0,PI()/2,ATAN(R1352/P1352))</f>
        <v>1.5707963267948966</v>
      </c>
      <c r="T1352" s="55">
        <f>IF(O1352=0,ABS(R1352*COS((J1351+J1353)/2)),ABS(Q1352/COS(S1352)))</f>
        <v>0</v>
      </c>
      <c r="U1352" s="66">
        <f>IF(O1352+0.0000001&lt;0,S1352*180/PI()+180,(IF(R1352+0.0000001&lt;0,S1352*180/PI()+360,S1352*180/PI())))</f>
        <v>90</v>
      </c>
      <c r="V1352" s="57">
        <f>T1352*1.85532</f>
        <v>0</v>
      </c>
      <c r="W1352" s="57"/>
      <c r="X1352" s="67"/>
      <c r="Y1352" s="57">
        <f>V1352*(1+X1352/100)</f>
        <v>0</v>
      </c>
      <c r="Z1352" s="57"/>
      <c r="AA1352" s="56" t="s">
        <v>54</v>
      </c>
      <c r="AB1352" s="60"/>
      <c r="AC1352" s="57"/>
    </row>
    <row r="1353" spans="1:29" ht="12.95" customHeight="1">
      <c r="A1353" s="51">
        <f t="shared" si="18"/>
        <v>674</v>
      </c>
      <c r="B1353" s="52" t="s">
        <v>55</v>
      </c>
      <c r="C1353" s="53"/>
      <c r="D1353" s="81"/>
      <c r="E1353" s="54"/>
      <c r="F1353" s="53"/>
      <c r="G1353" s="81"/>
      <c r="H1353" s="54"/>
      <c r="I1353" s="55">
        <f>IF(OR(C1353&lt;0,D1353&lt;0),C1353-ABS(D1353)/60,C1353+ABS(D1353)/60)</f>
        <v>0</v>
      </c>
      <c r="J1353" s="55">
        <f>I1353*PI()/180</f>
        <v>0</v>
      </c>
      <c r="K1353" s="55">
        <f>SIN(J1353)</f>
        <v>0</v>
      </c>
      <c r="L1353" s="55">
        <f>3437.747*(LN(TAN(PI()/4+J1353/2))-EE*K1353-(EE^2)*(K1353^3)/3)</f>
        <v>-3.8166658722360578E-13</v>
      </c>
      <c r="M1353" s="55">
        <f>AA*(1-1/4*EE-3/64*EE^2-5/256*EE^3)*J1353-AA*(3/8*EE+3/32*EE^2+45/1024*EE^3)*SIN(2*J1353)+AA*(15/256*EE^2+45/1024*EE^3)*SIN(4*J1353)</f>
        <v>0</v>
      </c>
      <c r="N1353" s="55">
        <f>IF(OR(F1353&lt;0,G1353&lt;0),60*F1353-ABS(G1353),60*F1353+ABS(G1353))</f>
        <v>0</v>
      </c>
      <c r="O1353" s="55"/>
      <c r="P1353" s="55"/>
      <c r="Q1353" s="55"/>
      <c r="R1353" s="55"/>
      <c r="S1353" s="55"/>
      <c r="T1353" s="55"/>
      <c r="U1353" s="56"/>
      <c r="V1353" s="57"/>
      <c r="W1353" s="57">
        <f>W1351+V1352</f>
        <v>0</v>
      </c>
      <c r="X1353" s="58"/>
      <c r="Y1353" s="57"/>
      <c r="Z1353" s="57">
        <f>Z1351+Y1352</f>
        <v>0</v>
      </c>
      <c r="AA1353" s="59"/>
      <c r="AB1353" s="60">
        <f>IF(AA1352=AA1350,AB1351+Y1352,Y1352)</f>
        <v>0</v>
      </c>
      <c r="AC1353" s="57" t="str">
        <f>IF(AA1352=AA1354,"",AB1353)</f>
        <v/>
      </c>
    </row>
    <row r="1354" spans="1:29" ht="12.95" customHeight="1">
      <c r="A1354" s="65"/>
      <c r="B1354" s="52"/>
      <c r="C1354" s="53"/>
      <c r="D1354" s="81"/>
      <c r="E1354" s="54"/>
      <c r="F1354" s="53"/>
      <c r="G1354" s="81"/>
      <c r="H1354" s="54"/>
      <c r="I1354" s="55"/>
      <c r="J1354" s="55"/>
      <c r="K1354" s="55"/>
      <c r="L1354" s="55"/>
      <c r="M1354" s="55"/>
      <c r="N1354" s="55"/>
      <c r="O1354" s="55">
        <f>I1355-I1353</f>
        <v>0</v>
      </c>
      <c r="P1354" s="55">
        <f>L1355-L1353</f>
        <v>0</v>
      </c>
      <c r="Q1354" s="55">
        <f>M1355-M1353</f>
        <v>0</v>
      </c>
      <c r="R1354" s="55">
        <f>IF(ABS(N1355-N1353)&gt;180*60,ABS(N1355-N1353)-360*60,N1355-N1353)</f>
        <v>0</v>
      </c>
      <c r="S1354" s="55">
        <f>IF(P1354=0,PI()/2,ATAN(R1354/P1354))</f>
        <v>1.5707963267948966</v>
      </c>
      <c r="T1354" s="55">
        <f>IF(O1354=0,ABS(R1354*COS((J1353+J1355)/2)),ABS(Q1354/COS(S1354)))</f>
        <v>0</v>
      </c>
      <c r="U1354" s="66">
        <f>IF(O1354+0.0000001&lt;0,S1354*180/PI()+180,(IF(R1354+0.0000001&lt;0,S1354*180/PI()+360,S1354*180/PI())))</f>
        <v>90</v>
      </c>
      <c r="V1354" s="57">
        <f>T1354*1.85532</f>
        <v>0</v>
      </c>
      <c r="W1354" s="57"/>
      <c r="X1354" s="67"/>
      <c r="Y1354" s="57">
        <f>V1354*(1+X1354/100)</f>
        <v>0</v>
      </c>
      <c r="Z1354" s="57"/>
      <c r="AA1354" s="56" t="s">
        <v>54</v>
      </c>
      <c r="AB1354" s="60"/>
      <c r="AC1354" s="57"/>
    </row>
    <row r="1355" spans="1:29" ht="12.95" customHeight="1">
      <c r="A1355" s="51">
        <f t="shared" si="18"/>
        <v>675</v>
      </c>
      <c r="B1355" s="52" t="s">
        <v>55</v>
      </c>
      <c r="C1355" s="53"/>
      <c r="D1355" s="81"/>
      <c r="E1355" s="54"/>
      <c r="F1355" s="53"/>
      <c r="G1355" s="81"/>
      <c r="H1355" s="54"/>
      <c r="I1355" s="55">
        <f>IF(OR(C1355&lt;0,D1355&lt;0),C1355-ABS(D1355)/60,C1355+ABS(D1355)/60)</f>
        <v>0</v>
      </c>
      <c r="J1355" s="55">
        <f>I1355*PI()/180</f>
        <v>0</v>
      </c>
      <c r="K1355" s="55">
        <f>SIN(J1355)</f>
        <v>0</v>
      </c>
      <c r="L1355" s="55">
        <f>3437.747*(LN(TAN(PI()/4+J1355/2))-EE*K1355-(EE^2)*(K1355^3)/3)</f>
        <v>-3.8166658722360578E-13</v>
      </c>
      <c r="M1355" s="55">
        <f>AA*(1-1/4*EE-3/64*EE^2-5/256*EE^3)*J1355-AA*(3/8*EE+3/32*EE^2+45/1024*EE^3)*SIN(2*J1355)+AA*(15/256*EE^2+45/1024*EE^3)*SIN(4*J1355)</f>
        <v>0</v>
      </c>
      <c r="N1355" s="55">
        <f>IF(OR(F1355&lt;0,G1355&lt;0),60*F1355-ABS(G1355),60*F1355+ABS(G1355))</f>
        <v>0</v>
      </c>
      <c r="O1355" s="55"/>
      <c r="P1355" s="55"/>
      <c r="Q1355" s="55"/>
      <c r="R1355" s="55"/>
      <c r="S1355" s="55"/>
      <c r="T1355" s="55"/>
      <c r="U1355" s="56"/>
      <c r="V1355" s="57"/>
      <c r="W1355" s="57">
        <f>W1353+V1354</f>
        <v>0</v>
      </c>
      <c r="X1355" s="58"/>
      <c r="Y1355" s="57"/>
      <c r="Z1355" s="57">
        <f>Z1353+Y1354</f>
        <v>0</v>
      </c>
      <c r="AA1355" s="59"/>
      <c r="AB1355" s="60">
        <f>IF(AA1354=AA1352,AB1353+Y1354,Y1354)</f>
        <v>0</v>
      </c>
      <c r="AC1355" s="57" t="str">
        <f>IF(AA1354=AA1356,"",AB1355)</f>
        <v/>
      </c>
    </row>
    <row r="1356" spans="1:29" ht="12.95" customHeight="1">
      <c r="A1356" s="65"/>
      <c r="B1356" s="52"/>
      <c r="C1356" s="53"/>
      <c r="D1356" s="81"/>
      <c r="E1356" s="54"/>
      <c r="F1356" s="53"/>
      <c r="G1356" s="81"/>
      <c r="H1356" s="54"/>
      <c r="I1356" s="55"/>
      <c r="J1356" s="55"/>
      <c r="K1356" s="55"/>
      <c r="L1356" s="55"/>
      <c r="M1356" s="55"/>
      <c r="N1356" s="55"/>
      <c r="O1356" s="55">
        <f>I1357-I1355</f>
        <v>0</v>
      </c>
      <c r="P1356" s="55">
        <f>L1357-L1355</f>
        <v>0</v>
      </c>
      <c r="Q1356" s="55">
        <f>M1357-M1355</f>
        <v>0</v>
      </c>
      <c r="R1356" s="55">
        <f>IF(ABS(N1357-N1355)&gt;180*60,ABS(N1357-N1355)-360*60,N1357-N1355)</f>
        <v>0</v>
      </c>
      <c r="S1356" s="55">
        <f>IF(P1356=0,PI()/2,ATAN(R1356/P1356))</f>
        <v>1.5707963267948966</v>
      </c>
      <c r="T1356" s="55">
        <f>IF(O1356=0,ABS(R1356*COS((J1355+J1357)/2)),ABS(Q1356/COS(S1356)))</f>
        <v>0</v>
      </c>
      <c r="U1356" s="66">
        <f>IF(O1356+0.0000001&lt;0,S1356*180/PI()+180,(IF(R1356+0.0000001&lt;0,S1356*180/PI()+360,S1356*180/PI())))</f>
        <v>90</v>
      </c>
      <c r="V1356" s="57">
        <f>T1356*1.85532</f>
        <v>0</v>
      </c>
      <c r="W1356" s="57"/>
      <c r="X1356" s="67"/>
      <c r="Y1356" s="57">
        <f>V1356*(1+X1356/100)</f>
        <v>0</v>
      </c>
      <c r="Z1356" s="57"/>
      <c r="AA1356" s="56" t="s">
        <v>54</v>
      </c>
      <c r="AB1356" s="60"/>
      <c r="AC1356" s="57"/>
    </row>
    <row r="1357" spans="1:29" ht="12.95" customHeight="1">
      <c r="A1357" s="51">
        <f t="shared" si="18"/>
        <v>676</v>
      </c>
      <c r="B1357" s="52" t="s">
        <v>55</v>
      </c>
      <c r="C1357" s="53"/>
      <c r="D1357" s="81"/>
      <c r="E1357" s="54"/>
      <c r="F1357" s="53"/>
      <c r="G1357" s="81"/>
      <c r="H1357" s="54"/>
      <c r="I1357" s="55">
        <f>IF(OR(C1357&lt;0,D1357&lt;0),C1357-ABS(D1357)/60,C1357+ABS(D1357)/60)</f>
        <v>0</v>
      </c>
      <c r="J1357" s="55">
        <f>I1357*PI()/180</f>
        <v>0</v>
      </c>
      <c r="K1357" s="55">
        <f>SIN(J1357)</f>
        <v>0</v>
      </c>
      <c r="L1357" s="55">
        <f>3437.747*(LN(TAN(PI()/4+J1357/2))-EE*K1357-(EE^2)*(K1357^3)/3)</f>
        <v>-3.8166658722360578E-13</v>
      </c>
      <c r="M1357" s="55">
        <f>AA*(1-1/4*EE-3/64*EE^2-5/256*EE^3)*J1357-AA*(3/8*EE+3/32*EE^2+45/1024*EE^3)*SIN(2*J1357)+AA*(15/256*EE^2+45/1024*EE^3)*SIN(4*J1357)</f>
        <v>0</v>
      </c>
      <c r="N1357" s="55">
        <f>IF(OR(F1357&lt;0,G1357&lt;0),60*F1357-ABS(G1357),60*F1357+ABS(G1357))</f>
        <v>0</v>
      </c>
      <c r="O1357" s="55"/>
      <c r="P1357" s="55"/>
      <c r="Q1357" s="55"/>
      <c r="R1357" s="55"/>
      <c r="S1357" s="55"/>
      <c r="T1357" s="55"/>
      <c r="U1357" s="56"/>
      <c r="V1357" s="57"/>
      <c r="W1357" s="57">
        <f>W1355+V1356</f>
        <v>0</v>
      </c>
      <c r="X1357" s="58"/>
      <c r="Y1357" s="57"/>
      <c r="Z1357" s="57">
        <f>Z1355+Y1356</f>
        <v>0</v>
      </c>
      <c r="AA1357" s="59"/>
      <c r="AB1357" s="60">
        <f>IF(AA1356=AA1354,AB1355+Y1356,Y1356)</f>
        <v>0</v>
      </c>
      <c r="AC1357" s="57" t="str">
        <f>IF(AA1356=AA1358,"",AB1357)</f>
        <v/>
      </c>
    </row>
    <row r="1358" spans="1:29" ht="12.95" customHeight="1">
      <c r="A1358" s="65"/>
      <c r="B1358" s="52"/>
      <c r="C1358" s="53"/>
      <c r="D1358" s="81"/>
      <c r="E1358" s="54"/>
      <c r="F1358" s="53"/>
      <c r="G1358" s="81"/>
      <c r="H1358" s="54"/>
      <c r="I1358" s="55"/>
      <c r="J1358" s="55"/>
      <c r="K1358" s="55"/>
      <c r="L1358" s="55"/>
      <c r="M1358" s="55"/>
      <c r="N1358" s="55"/>
      <c r="O1358" s="55">
        <f>I1359-I1357</f>
        <v>0</v>
      </c>
      <c r="P1358" s="55">
        <f>L1359-L1357</f>
        <v>0</v>
      </c>
      <c r="Q1358" s="55">
        <f>M1359-M1357</f>
        <v>0</v>
      </c>
      <c r="R1358" s="55">
        <f>IF(ABS(N1359-N1357)&gt;180*60,ABS(N1359-N1357)-360*60,N1359-N1357)</f>
        <v>0</v>
      </c>
      <c r="S1358" s="55">
        <f>IF(P1358=0,PI()/2,ATAN(R1358/P1358))</f>
        <v>1.5707963267948966</v>
      </c>
      <c r="T1358" s="55">
        <f>IF(O1358=0,ABS(R1358*COS((J1357+J1359)/2)),ABS(Q1358/COS(S1358)))</f>
        <v>0</v>
      </c>
      <c r="U1358" s="66">
        <f>IF(O1358+0.0000001&lt;0,S1358*180/PI()+180,(IF(R1358+0.0000001&lt;0,S1358*180/PI()+360,S1358*180/PI())))</f>
        <v>90</v>
      </c>
      <c r="V1358" s="57">
        <f>T1358*1.85532</f>
        <v>0</v>
      </c>
      <c r="W1358" s="57"/>
      <c r="X1358" s="67"/>
      <c r="Y1358" s="57">
        <f>V1358*(1+X1358/100)</f>
        <v>0</v>
      </c>
      <c r="Z1358" s="57"/>
      <c r="AA1358" s="56" t="s">
        <v>54</v>
      </c>
      <c r="AB1358" s="60"/>
      <c r="AC1358" s="57"/>
    </row>
    <row r="1359" spans="1:29" ht="12.95" customHeight="1">
      <c r="A1359" s="51">
        <f t="shared" si="18"/>
        <v>677</v>
      </c>
      <c r="B1359" s="52" t="s">
        <v>55</v>
      </c>
      <c r="C1359" s="53"/>
      <c r="D1359" s="81"/>
      <c r="E1359" s="54"/>
      <c r="F1359" s="53"/>
      <c r="G1359" s="81"/>
      <c r="H1359" s="54"/>
      <c r="I1359" s="55">
        <f>IF(OR(C1359&lt;0,D1359&lt;0),C1359-ABS(D1359)/60,C1359+ABS(D1359)/60)</f>
        <v>0</v>
      </c>
      <c r="J1359" s="55">
        <f>I1359*PI()/180</f>
        <v>0</v>
      </c>
      <c r="K1359" s="55">
        <f>SIN(J1359)</f>
        <v>0</v>
      </c>
      <c r="L1359" s="55">
        <f>3437.747*(LN(TAN(PI()/4+J1359/2))-EE*K1359-(EE^2)*(K1359^3)/3)</f>
        <v>-3.8166658722360578E-13</v>
      </c>
      <c r="M1359" s="55">
        <f>AA*(1-1/4*EE-3/64*EE^2-5/256*EE^3)*J1359-AA*(3/8*EE+3/32*EE^2+45/1024*EE^3)*SIN(2*J1359)+AA*(15/256*EE^2+45/1024*EE^3)*SIN(4*J1359)</f>
        <v>0</v>
      </c>
      <c r="N1359" s="55">
        <f>IF(OR(F1359&lt;0,G1359&lt;0),60*F1359-ABS(G1359),60*F1359+ABS(G1359))</f>
        <v>0</v>
      </c>
      <c r="O1359" s="55"/>
      <c r="P1359" s="55"/>
      <c r="Q1359" s="55"/>
      <c r="R1359" s="55"/>
      <c r="S1359" s="55"/>
      <c r="T1359" s="55"/>
      <c r="U1359" s="56"/>
      <c r="V1359" s="57"/>
      <c r="W1359" s="57">
        <f>W1357+V1358</f>
        <v>0</v>
      </c>
      <c r="X1359" s="58"/>
      <c r="Y1359" s="57"/>
      <c r="Z1359" s="57">
        <f>Z1357+Y1358</f>
        <v>0</v>
      </c>
      <c r="AA1359" s="59"/>
      <c r="AB1359" s="60">
        <f>IF(AA1358=AA1356,AB1357+Y1358,Y1358)</f>
        <v>0</v>
      </c>
      <c r="AC1359" s="57" t="str">
        <f>IF(AA1358=AA1360,"",AB1359)</f>
        <v/>
      </c>
    </row>
    <row r="1360" spans="1:29" ht="12.95" customHeight="1">
      <c r="A1360" s="65"/>
      <c r="B1360" s="52"/>
      <c r="C1360" s="53"/>
      <c r="D1360" s="81"/>
      <c r="E1360" s="54"/>
      <c r="F1360" s="53"/>
      <c r="G1360" s="81"/>
      <c r="H1360" s="54"/>
      <c r="I1360" s="55"/>
      <c r="J1360" s="55"/>
      <c r="K1360" s="55"/>
      <c r="L1360" s="55"/>
      <c r="M1360" s="55"/>
      <c r="N1360" s="55"/>
      <c r="O1360" s="55">
        <f>I1361-I1359</f>
        <v>0</v>
      </c>
      <c r="P1360" s="55">
        <f>L1361-L1359</f>
        <v>0</v>
      </c>
      <c r="Q1360" s="55">
        <f>M1361-M1359</f>
        <v>0</v>
      </c>
      <c r="R1360" s="55">
        <f>IF(ABS(N1361-N1359)&gt;180*60,ABS(N1361-N1359)-360*60,N1361-N1359)</f>
        <v>0</v>
      </c>
      <c r="S1360" s="55">
        <f>IF(P1360=0,PI()/2,ATAN(R1360/P1360))</f>
        <v>1.5707963267948966</v>
      </c>
      <c r="T1360" s="55">
        <f>IF(O1360=0,ABS(R1360*COS((J1359+J1361)/2)),ABS(Q1360/COS(S1360)))</f>
        <v>0</v>
      </c>
      <c r="U1360" s="66">
        <f>IF(O1360+0.0000001&lt;0,S1360*180/PI()+180,(IF(R1360+0.0000001&lt;0,S1360*180/PI()+360,S1360*180/PI())))</f>
        <v>90</v>
      </c>
      <c r="V1360" s="57">
        <f>T1360*1.85532</f>
        <v>0</v>
      </c>
      <c r="W1360" s="57"/>
      <c r="X1360" s="67"/>
      <c r="Y1360" s="57">
        <f>V1360*(1+X1360/100)</f>
        <v>0</v>
      </c>
      <c r="Z1360" s="57"/>
      <c r="AA1360" s="56" t="s">
        <v>54</v>
      </c>
      <c r="AB1360" s="60"/>
      <c r="AC1360" s="57"/>
    </row>
    <row r="1361" spans="1:29" ht="12.95" customHeight="1">
      <c r="A1361" s="51">
        <f t="shared" si="18"/>
        <v>678</v>
      </c>
      <c r="B1361" s="52" t="s">
        <v>55</v>
      </c>
      <c r="C1361" s="53"/>
      <c r="D1361" s="81"/>
      <c r="E1361" s="54"/>
      <c r="F1361" s="53"/>
      <c r="G1361" s="81"/>
      <c r="H1361" s="54"/>
      <c r="I1361" s="55">
        <f>IF(OR(C1361&lt;0,D1361&lt;0),C1361-ABS(D1361)/60,C1361+ABS(D1361)/60)</f>
        <v>0</v>
      </c>
      <c r="J1361" s="55">
        <f>I1361*PI()/180</f>
        <v>0</v>
      </c>
      <c r="K1361" s="55">
        <f>SIN(J1361)</f>
        <v>0</v>
      </c>
      <c r="L1361" s="55">
        <f>3437.747*(LN(TAN(PI()/4+J1361/2))-EE*K1361-(EE^2)*(K1361^3)/3)</f>
        <v>-3.8166658722360578E-13</v>
      </c>
      <c r="M1361" s="55">
        <f>AA*(1-1/4*EE-3/64*EE^2-5/256*EE^3)*J1361-AA*(3/8*EE+3/32*EE^2+45/1024*EE^3)*SIN(2*J1361)+AA*(15/256*EE^2+45/1024*EE^3)*SIN(4*J1361)</f>
        <v>0</v>
      </c>
      <c r="N1361" s="55">
        <f>IF(OR(F1361&lt;0,G1361&lt;0),60*F1361-ABS(G1361),60*F1361+ABS(G1361))</f>
        <v>0</v>
      </c>
      <c r="O1361" s="55"/>
      <c r="P1361" s="55"/>
      <c r="Q1361" s="55"/>
      <c r="R1361" s="55"/>
      <c r="S1361" s="55"/>
      <c r="T1361" s="55"/>
      <c r="U1361" s="56"/>
      <c r="V1361" s="57"/>
      <c r="W1361" s="57">
        <f>W1359+V1360</f>
        <v>0</v>
      </c>
      <c r="X1361" s="58"/>
      <c r="Y1361" s="57"/>
      <c r="Z1361" s="57">
        <f>Z1359+Y1360</f>
        <v>0</v>
      </c>
      <c r="AA1361" s="59"/>
      <c r="AB1361" s="60">
        <f>IF(AA1360=AA1358,AB1359+Y1360,Y1360)</f>
        <v>0</v>
      </c>
      <c r="AC1361" s="57" t="str">
        <f>IF(AA1360=AA1362,"",AB1361)</f>
        <v/>
      </c>
    </row>
    <row r="1362" spans="1:29" ht="12.95" customHeight="1">
      <c r="A1362" s="65"/>
      <c r="B1362" s="52"/>
      <c r="C1362" s="53"/>
      <c r="D1362" s="81"/>
      <c r="E1362" s="54"/>
      <c r="F1362" s="53"/>
      <c r="G1362" s="81"/>
      <c r="H1362" s="54"/>
      <c r="I1362" s="55"/>
      <c r="J1362" s="55"/>
      <c r="K1362" s="55"/>
      <c r="L1362" s="55"/>
      <c r="M1362" s="55"/>
      <c r="N1362" s="55"/>
      <c r="O1362" s="55">
        <f>I1363-I1361</f>
        <v>0</v>
      </c>
      <c r="P1362" s="55">
        <f>L1363-L1361</f>
        <v>0</v>
      </c>
      <c r="Q1362" s="55">
        <f>M1363-M1361</f>
        <v>0</v>
      </c>
      <c r="R1362" s="55">
        <f>IF(ABS(N1363-N1361)&gt;180*60,ABS(N1363-N1361)-360*60,N1363-N1361)</f>
        <v>0</v>
      </c>
      <c r="S1362" s="55">
        <f>IF(P1362=0,PI()/2,ATAN(R1362/P1362))</f>
        <v>1.5707963267948966</v>
      </c>
      <c r="T1362" s="55">
        <f>IF(O1362=0,ABS(R1362*COS((J1361+J1363)/2)),ABS(Q1362/COS(S1362)))</f>
        <v>0</v>
      </c>
      <c r="U1362" s="66">
        <f>IF(O1362+0.0000001&lt;0,S1362*180/PI()+180,(IF(R1362+0.0000001&lt;0,S1362*180/PI()+360,S1362*180/PI())))</f>
        <v>90</v>
      </c>
      <c r="V1362" s="57">
        <f>T1362*1.85532</f>
        <v>0</v>
      </c>
      <c r="W1362" s="57"/>
      <c r="X1362" s="67"/>
      <c r="Y1362" s="57">
        <f>V1362*(1+X1362/100)</f>
        <v>0</v>
      </c>
      <c r="Z1362" s="57"/>
      <c r="AA1362" s="56" t="s">
        <v>54</v>
      </c>
      <c r="AB1362" s="60"/>
      <c r="AC1362" s="57"/>
    </row>
    <row r="1363" spans="1:29" ht="12.95" customHeight="1">
      <c r="A1363" s="51">
        <f t="shared" si="18"/>
        <v>679</v>
      </c>
      <c r="B1363" s="52" t="s">
        <v>55</v>
      </c>
      <c r="C1363" s="53"/>
      <c r="D1363" s="81"/>
      <c r="E1363" s="54"/>
      <c r="F1363" s="53"/>
      <c r="G1363" s="81"/>
      <c r="H1363" s="54"/>
      <c r="I1363" s="55">
        <f>IF(OR(C1363&lt;0,D1363&lt;0),C1363-ABS(D1363)/60,C1363+ABS(D1363)/60)</f>
        <v>0</v>
      </c>
      <c r="J1363" s="55">
        <f>I1363*PI()/180</f>
        <v>0</v>
      </c>
      <c r="K1363" s="55">
        <f>SIN(J1363)</f>
        <v>0</v>
      </c>
      <c r="L1363" s="55">
        <f>3437.747*(LN(TAN(PI()/4+J1363/2))-EE*K1363-(EE^2)*(K1363^3)/3)</f>
        <v>-3.8166658722360578E-13</v>
      </c>
      <c r="M1363" s="55">
        <f>AA*(1-1/4*EE-3/64*EE^2-5/256*EE^3)*J1363-AA*(3/8*EE+3/32*EE^2+45/1024*EE^3)*SIN(2*J1363)+AA*(15/256*EE^2+45/1024*EE^3)*SIN(4*J1363)</f>
        <v>0</v>
      </c>
      <c r="N1363" s="55">
        <f>IF(OR(F1363&lt;0,G1363&lt;0),60*F1363-ABS(G1363),60*F1363+ABS(G1363))</f>
        <v>0</v>
      </c>
      <c r="O1363" s="55"/>
      <c r="P1363" s="55"/>
      <c r="Q1363" s="55"/>
      <c r="R1363" s="55"/>
      <c r="S1363" s="55"/>
      <c r="T1363" s="55"/>
      <c r="U1363" s="56"/>
      <c r="V1363" s="57"/>
      <c r="W1363" s="57">
        <f>W1361+V1362</f>
        <v>0</v>
      </c>
      <c r="X1363" s="58"/>
      <c r="Y1363" s="57"/>
      <c r="Z1363" s="57">
        <f>Z1361+Y1362</f>
        <v>0</v>
      </c>
      <c r="AA1363" s="59"/>
      <c r="AB1363" s="60">
        <f>IF(AA1362=AA1360,AB1361+Y1362,Y1362)</f>
        <v>0</v>
      </c>
      <c r="AC1363" s="57" t="str">
        <f>IF(AA1362=AA1364,"",AB1363)</f>
        <v/>
      </c>
    </row>
    <row r="1364" spans="1:29" ht="12.95" customHeight="1">
      <c r="A1364" s="65"/>
      <c r="B1364" s="52"/>
      <c r="C1364" s="53"/>
      <c r="D1364" s="81"/>
      <c r="E1364" s="54"/>
      <c r="F1364" s="53"/>
      <c r="G1364" s="81"/>
      <c r="H1364" s="54"/>
      <c r="I1364" s="55"/>
      <c r="J1364" s="55"/>
      <c r="K1364" s="55"/>
      <c r="L1364" s="55"/>
      <c r="M1364" s="55"/>
      <c r="N1364" s="55"/>
      <c r="O1364" s="55">
        <f>I1365-I1363</f>
        <v>0</v>
      </c>
      <c r="P1364" s="55">
        <f>L1365-L1363</f>
        <v>0</v>
      </c>
      <c r="Q1364" s="55">
        <f>M1365-M1363</f>
        <v>0</v>
      </c>
      <c r="R1364" s="55">
        <f>IF(ABS(N1365-N1363)&gt;180*60,ABS(N1365-N1363)-360*60,N1365-N1363)</f>
        <v>0</v>
      </c>
      <c r="S1364" s="55">
        <f>IF(P1364=0,PI()/2,ATAN(R1364/P1364))</f>
        <v>1.5707963267948966</v>
      </c>
      <c r="T1364" s="55">
        <f>IF(O1364=0,ABS(R1364*COS((J1363+J1365)/2)),ABS(Q1364/COS(S1364)))</f>
        <v>0</v>
      </c>
      <c r="U1364" s="66">
        <f>IF(O1364+0.0000001&lt;0,S1364*180/PI()+180,(IF(R1364+0.0000001&lt;0,S1364*180/PI()+360,S1364*180/PI())))</f>
        <v>90</v>
      </c>
      <c r="V1364" s="57">
        <f>T1364*1.85532</f>
        <v>0</v>
      </c>
      <c r="W1364" s="57"/>
      <c r="X1364" s="67"/>
      <c r="Y1364" s="57">
        <f>V1364*(1+X1364/100)</f>
        <v>0</v>
      </c>
      <c r="Z1364" s="57"/>
      <c r="AA1364" s="56" t="s">
        <v>54</v>
      </c>
      <c r="AB1364" s="60"/>
      <c r="AC1364" s="57"/>
    </row>
    <row r="1365" spans="1:29" ht="12.95" customHeight="1">
      <c r="A1365" s="51">
        <f t="shared" si="18"/>
        <v>680</v>
      </c>
      <c r="B1365" s="52" t="s">
        <v>55</v>
      </c>
      <c r="C1365" s="53"/>
      <c r="D1365" s="81"/>
      <c r="E1365" s="54"/>
      <c r="F1365" s="53"/>
      <c r="G1365" s="81"/>
      <c r="H1365" s="54"/>
      <c r="I1365" s="55">
        <f>IF(OR(C1365&lt;0,D1365&lt;0),C1365-ABS(D1365)/60,C1365+ABS(D1365)/60)</f>
        <v>0</v>
      </c>
      <c r="J1365" s="55">
        <f>I1365*PI()/180</f>
        <v>0</v>
      </c>
      <c r="K1365" s="55">
        <f>SIN(J1365)</f>
        <v>0</v>
      </c>
      <c r="L1365" s="55">
        <f>3437.747*(LN(TAN(PI()/4+J1365/2))-EE*K1365-(EE^2)*(K1365^3)/3)</f>
        <v>-3.8166658722360578E-13</v>
      </c>
      <c r="M1365" s="55">
        <f>AA*(1-1/4*EE-3/64*EE^2-5/256*EE^3)*J1365-AA*(3/8*EE+3/32*EE^2+45/1024*EE^3)*SIN(2*J1365)+AA*(15/256*EE^2+45/1024*EE^3)*SIN(4*J1365)</f>
        <v>0</v>
      </c>
      <c r="N1365" s="55">
        <f>IF(OR(F1365&lt;0,G1365&lt;0),60*F1365-ABS(G1365),60*F1365+ABS(G1365))</f>
        <v>0</v>
      </c>
      <c r="O1365" s="55"/>
      <c r="P1365" s="55"/>
      <c r="Q1365" s="55"/>
      <c r="R1365" s="55"/>
      <c r="S1365" s="55"/>
      <c r="T1365" s="55"/>
      <c r="U1365" s="56"/>
      <c r="V1365" s="57"/>
      <c r="W1365" s="57">
        <f>W1363+V1364</f>
        <v>0</v>
      </c>
      <c r="X1365" s="58"/>
      <c r="Y1365" s="57"/>
      <c r="Z1365" s="57">
        <f>Z1363+Y1364</f>
        <v>0</v>
      </c>
      <c r="AA1365" s="59"/>
      <c r="AB1365" s="60">
        <f>IF(AA1364=AA1362,AB1363+Y1364,Y1364)</f>
        <v>0</v>
      </c>
      <c r="AC1365" s="57" t="str">
        <f>IF(AA1364=AA1366,"",AB1365)</f>
        <v/>
      </c>
    </row>
    <row r="1366" spans="1:29" ht="12.95" customHeight="1">
      <c r="A1366" s="65"/>
      <c r="B1366" s="52"/>
      <c r="C1366" s="53"/>
      <c r="D1366" s="81"/>
      <c r="E1366" s="54"/>
      <c r="F1366" s="53"/>
      <c r="G1366" s="81"/>
      <c r="H1366" s="54"/>
      <c r="I1366" s="55"/>
      <c r="J1366" s="55"/>
      <c r="K1366" s="55"/>
      <c r="L1366" s="55"/>
      <c r="M1366" s="55"/>
      <c r="N1366" s="55"/>
      <c r="O1366" s="55">
        <f>I1367-I1365</f>
        <v>0</v>
      </c>
      <c r="P1366" s="55">
        <f>L1367-L1365</f>
        <v>0</v>
      </c>
      <c r="Q1366" s="55">
        <f>M1367-M1365</f>
        <v>0</v>
      </c>
      <c r="R1366" s="55">
        <f>IF(ABS(N1367-N1365)&gt;180*60,ABS(N1367-N1365)-360*60,N1367-N1365)</f>
        <v>0</v>
      </c>
      <c r="S1366" s="55">
        <f>IF(P1366=0,PI()/2,ATAN(R1366/P1366))</f>
        <v>1.5707963267948966</v>
      </c>
      <c r="T1366" s="55">
        <f>IF(O1366=0,ABS(R1366*COS((J1365+J1367)/2)),ABS(Q1366/COS(S1366)))</f>
        <v>0</v>
      </c>
      <c r="U1366" s="66">
        <f>IF(O1366+0.0000001&lt;0,S1366*180/PI()+180,(IF(R1366+0.0000001&lt;0,S1366*180/PI()+360,S1366*180/PI())))</f>
        <v>90</v>
      </c>
      <c r="V1366" s="57">
        <f>T1366*1.85532</f>
        <v>0</v>
      </c>
      <c r="W1366" s="57"/>
      <c r="X1366" s="67"/>
      <c r="Y1366" s="57">
        <f>V1366*(1+X1366/100)</f>
        <v>0</v>
      </c>
      <c r="Z1366" s="57"/>
      <c r="AA1366" s="56" t="s">
        <v>54</v>
      </c>
      <c r="AB1366" s="60"/>
      <c r="AC1366" s="57"/>
    </row>
    <row r="1367" spans="1:29" ht="12.95" customHeight="1">
      <c r="A1367" s="51">
        <f t="shared" si="18"/>
        <v>681</v>
      </c>
      <c r="B1367" s="52" t="s">
        <v>55</v>
      </c>
      <c r="C1367" s="53"/>
      <c r="D1367" s="81"/>
      <c r="E1367" s="54"/>
      <c r="F1367" s="53"/>
      <c r="G1367" s="81"/>
      <c r="H1367" s="54"/>
      <c r="I1367" s="55">
        <f>IF(OR(C1367&lt;0,D1367&lt;0),C1367-ABS(D1367)/60,C1367+ABS(D1367)/60)</f>
        <v>0</v>
      </c>
      <c r="J1367" s="55">
        <f>I1367*PI()/180</f>
        <v>0</v>
      </c>
      <c r="K1367" s="55">
        <f>SIN(J1367)</f>
        <v>0</v>
      </c>
      <c r="L1367" s="55">
        <f>3437.747*(LN(TAN(PI()/4+J1367/2))-EE*K1367-(EE^2)*(K1367^3)/3)</f>
        <v>-3.8166658722360578E-13</v>
      </c>
      <c r="M1367" s="55">
        <f>AA*(1-1/4*EE-3/64*EE^2-5/256*EE^3)*J1367-AA*(3/8*EE+3/32*EE^2+45/1024*EE^3)*SIN(2*J1367)+AA*(15/256*EE^2+45/1024*EE^3)*SIN(4*J1367)</f>
        <v>0</v>
      </c>
      <c r="N1367" s="55">
        <f>IF(OR(F1367&lt;0,G1367&lt;0),60*F1367-ABS(G1367),60*F1367+ABS(G1367))</f>
        <v>0</v>
      </c>
      <c r="O1367" s="55"/>
      <c r="P1367" s="55"/>
      <c r="Q1367" s="55"/>
      <c r="R1367" s="55"/>
      <c r="S1367" s="55"/>
      <c r="T1367" s="55"/>
      <c r="U1367" s="56"/>
      <c r="V1367" s="57"/>
      <c r="W1367" s="57">
        <f>W1365+V1366</f>
        <v>0</v>
      </c>
      <c r="X1367" s="58"/>
      <c r="Y1367" s="57"/>
      <c r="Z1367" s="57">
        <f>Z1365+Y1366</f>
        <v>0</v>
      </c>
      <c r="AA1367" s="59"/>
      <c r="AB1367" s="60">
        <f>IF(AA1366=AA1364,AB1365+Y1366,Y1366)</f>
        <v>0</v>
      </c>
      <c r="AC1367" s="57" t="str">
        <f>IF(AA1366=AA1368,"",AB1367)</f>
        <v/>
      </c>
    </row>
    <row r="1368" spans="1:29" ht="12.95" customHeight="1">
      <c r="A1368" s="65"/>
      <c r="B1368" s="52"/>
      <c r="C1368" s="53"/>
      <c r="D1368" s="81"/>
      <c r="E1368" s="54"/>
      <c r="F1368" s="53"/>
      <c r="G1368" s="81"/>
      <c r="H1368" s="54"/>
      <c r="I1368" s="55"/>
      <c r="J1368" s="55"/>
      <c r="K1368" s="55"/>
      <c r="L1368" s="55"/>
      <c r="M1368" s="55"/>
      <c r="N1368" s="55"/>
      <c r="O1368" s="55">
        <f>I1369-I1367</f>
        <v>0</v>
      </c>
      <c r="P1368" s="55">
        <f>L1369-L1367</f>
        <v>0</v>
      </c>
      <c r="Q1368" s="55">
        <f>M1369-M1367</f>
        <v>0</v>
      </c>
      <c r="R1368" s="55">
        <f>IF(ABS(N1369-N1367)&gt;180*60,ABS(N1369-N1367)-360*60,N1369-N1367)</f>
        <v>0</v>
      </c>
      <c r="S1368" s="55">
        <f>IF(P1368=0,PI()/2,ATAN(R1368/P1368))</f>
        <v>1.5707963267948966</v>
      </c>
      <c r="T1368" s="55">
        <f>IF(O1368=0,ABS(R1368*COS((J1367+J1369)/2)),ABS(Q1368/COS(S1368)))</f>
        <v>0</v>
      </c>
      <c r="U1368" s="66">
        <f>IF(O1368+0.0000001&lt;0,S1368*180/PI()+180,(IF(R1368+0.0000001&lt;0,S1368*180/PI()+360,S1368*180/PI())))</f>
        <v>90</v>
      </c>
      <c r="V1368" s="57">
        <f>T1368*1.85532</f>
        <v>0</v>
      </c>
      <c r="W1368" s="57"/>
      <c r="X1368" s="67"/>
      <c r="Y1368" s="57">
        <f>V1368*(1+X1368/100)</f>
        <v>0</v>
      </c>
      <c r="Z1368" s="57"/>
      <c r="AA1368" s="56" t="s">
        <v>54</v>
      </c>
      <c r="AB1368" s="60"/>
      <c r="AC1368" s="57"/>
    </row>
    <row r="1369" spans="1:29" ht="12.95" customHeight="1">
      <c r="A1369" s="51">
        <f t="shared" si="18"/>
        <v>682</v>
      </c>
      <c r="B1369" s="52" t="s">
        <v>55</v>
      </c>
      <c r="C1369" s="53"/>
      <c r="D1369" s="81"/>
      <c r="E1369" s="54"/>
      <c r="F1369" s="53"/>
      <c r="G1369" s="81"/>
      <c r="H1369" s="54"/>
      <c r="I1369" s="55">
        <f>IF(OR(C1369&lt;0,D1369&lt;0),C1369-ABS(D1369)/60,C1369+ABS(D1369)/60)</f>
        <v>0</v>
      </c>
      <c r="J1369" s="55">
        <f>I1369*PI()/180</f>
        <v>0</v>
      </c>
      <c r="K1369" s="55">
        <f>SIN(J1369)</f>
        <v>0</v>
      </c>
      <c r="L1369" s="55">
        <f>3437.747*(LN(TAN(PI()/4+J1369/2))-EE*K1369-(EE^2)*(K1369^3)/3)</f>
        <v>-3.8166658722360578E-13</v>
      </c>
      <c r="M1369" s="55">
        <f>AA*(1-1/4*EE-3/64*EE^2-5/256*EE^3)*J1369-AA*(3/8*EE+3/32*EE^2+45/1024*EE^3)*SIN(2*J1369)+AA*(15/256*EE^2+45/1024*EE^3)*SIN(4*J1369)</f>
        <v>0</v>
      </c>
      <c r="N1369" s="55">
        <f>IF(OR(F1369&lt;0,G1369&lt;0),60*F1369-ABS(G1369),60*F1369+ABS(G1369))</f>
        <v>0</v>
      </c>
      <c r="O1369" s="55"/>
      <c r="P1369" s="55"/>
      <c r="Q1369" s="55"/>
      <c r="R1369" s="55"/>
      <c r="S1369" s="55"/>
      <c r="T1369" s="55"/>
      <c r="U1369" s="56"/>
      <c r="V1369" s="57"/>
      <c r="W1369" s="57">
        <f>W1367+V1368</f>
        <v>0</v>
      </c>
      <c r="X1369" s="58"/>
      <c r="Y1369" s="57"/>
      <c r="Z1369" s="57">
        <f>Z1367+Y1368</f>
        <v>0</v>
      </c>
      <c r="AA1369" s="59"/>
      <c r="AB1369" s="60">
        <f>IF(AA1368=AA1366,AB1367+Y1368,Y1368)</f>
        <v>0</v>
      </c>
      <c r="AC1369" s="57" t="str">
        <f>IF(AA1368=AA1370,"",AB1369)</f>
        <v/>
      </c>
    </row>
    <row r="1370" spans="1:29" ht="12.95" customHeight="1">
      <c r="A1370" s="65"/>
      <c r="B1370" s="52"/>
      <c r="C1370" s="53"/>
      <c r="D1370" s="81"/>
      <c r="E1370" s="54"/>
      <c r="F1370" s="53"/>
      <c r="G1370" s="81"/>
      <c r="H1370" s="54"/>
      <c r="I1370" s="55"/>
      <c r="J1370" s="55"/>
      <c r="K1370" s="55"/>
      <c r="L1370" s="55"/>
      <c r="M1370" s="55"/>
      <c r="N1370" s="55"/>
      <c r="O1370" s="55">
        <f>I1371-I1369</f>
        <v>0</v>
      </c>
      <c r="P1370" s="55">
        <f>L1371-L1369</f>
        <v>0</v>
      </c>
      <c r="Q1370" s="55">
        <f>M1371-M1369</f>
        <v>0</v>
      </c>
      <c r="R1370" s="55">
        <f>IF(ABS(N1371-N1369)&gt;180*60,ABS(N1371-N1369)-360*60,N1371-N1369)</f>
        <v>0</v>
      </c>
      <c r="S1370" s="55">
        <f>IF(P1370=0,PI()/2,ATAN(R1370/P1370))</f>
        <v>1.5707963267948966</v>
      </c>
      <c r="T1370" s="55">
        <f>IF(O1370=0,ABS(R1370*COS((J1369+J1371)/2)),ABS(Q1370/COS(S1370)))</f>
        <v>0</v>
      </c>
      <c r="U1370" s="66">
        <f>IF(O1370+0.0000001&lt;0,S1370*180/PI()+180,(IF(R1370+0.0000001&lt;0,S1370*180/PI()+360,S1370*180/PI())))</f>
        <v>90</v>
      </c>
      <c r="V1370" s="57">
        <f>T1370*1.85532</f>
        <v>0</v>
      </c>
      <c r="W1370" s="57"/>
      <c r="X1370" s="67"/>
      <c r="Y1370" s="57">
        <f>V1370*(1+X1370/100)</f>
        <v>0</v>
      </c>
      <c r="Z1370" s="57"/>
      <c r="AA1370" s="56" t="s">
        <v>54</v>
      </c>
      <c r="AB1370" s="60"/>
      <c r="AC1370" s="57"/>
    </row>
    <row r="1371" spans="1:29" ht="12.95" customHeight="1">
      <c r="A1371" s="51">
        <f t="shared" si="18"/>
        <v>683</v>
      </c>
      <c r="B1371" s="52" t="s">
        <v>55</v>
      </c>
      <c r="C1371" s="53"/>
      <c r="D1371" s="81"/>
      <c r="E1371" s="54"/>
      <c r="F1371" s="53"/>
      <c r="G1371" s="81"/>
      <c r="H1371" s="54"/>
      <c r="I1371" s="55">
        <f>IF(OR(C1371&lt;0,D1371&lt;0),C1371-ABS(D1371)/60,C1371+ABS(D1371)/60)</f>
        <v>0</v>
      </c>
      <c r="J1371" s="55">
        <f>I1371*PI()/180</f>
        <v>0</v>
      </c>
      <c r="K1371" s="55">
        <f>SIN(J1371)</f>
        <v>0</v>
      </c>
      <c r="L1371" s="55">
        <f>3437.747*(LN(TAN(PI()/4+J1371/2))-EE*K1371-(EE^2)*(K1371^3)/3)</f>
        <v>-3.8166658722360578E-13</v>
      </c>
      <c r="M1371" s="55">
        <f>AA*(1-1/4*EE-3/64*EE^2-5/256*EE^3)*J1371-AA*(3/8*EE+3/32*EE^2+45/1024*EE^3)*SIN(2*J1371)+AA*(15/256*EE^2+45/1024*EE^3)*SIN(4*J1371)</f>
        <v>0</v>
      </c>
      <c r="N1371" s="55">
        <f>IF(OR(F1371&lt;0,G1371&lt;0),60*F1371-ABS(G1371),60*F1371+ABS(G1371))</f>
        <v>0</v>
      </c>
      <c r="O1371" s="55"/>
      <c r="P1371" s="55"/>
      <c r="Q1371" s="55"/>
      <c r="R1371" s="55"/>
      <c r="S1371" s="55"/>
      <c r="T1371" s="55"/>
      <c r="U1371" s="56"/>
      <c r="V1371" s="57"/>
      <c r="W1371" s="57">
        <f>W1369+V1370</f>
        <v>0</v>
      </c>
      <c r="X1371" s="58"/>
      <c r="Y1371" s="57"/>
      <c r="Z1371" s="57">
        <f>Z1369+Y1370</f>
        <v>0</v>
      </c>
      <c r="AA1371" s="59"/>
      <c r="AB1371" s="60">
        <f>IF(AA1370=AA1368,AB1369+Y1370,Y1370)</f>
        <v>0</v>
      </c>
      <c r="AC1371" s="57" t="str">
        <f>IF(AA1370=AA1372,"",AB1371)</f>
        <v/>
      </c>
    </row>
    <row r="1372" spans="1:29" ht="12.95" customHeight="1">
      <c r="A1372" s="65"/>
      <c r="B1372" s="52"/>
      <c r="C1372" s="53"/>
      <c r="D1372" s="81"/>
      <c r="E1372" s="54"/>
      <c r="F1372" s="53"/>
      <c r="G1372" s="81"/>
      <c r="H1372" s="54"/>
      <c r="I1372" s="55"/>
      <c r="J1372" s="55"/>
      <c r="K1372" s="55"/>
      <c r="L1372" s="55"/>
      <c r="M1372" s="55"/>
      <c r="N1372" s="55"/>
      <c r="O1372" s="55">
        <f>I1373-I1371</f>
        <v>0</v>
      </c>
      <c r="P1372" s="55">
        <f>L1373-L1371</f>
        <v>0</v>
      </c>
      <c r="Q1372" s="55">
        <f>M1373-M1371</f>
        <v>0</v>
      </c>
      <c r="R1372" s="55">
        <f>IF(ABS(N1373-N1371)&gt;180*60,ABS(N1373-N1371)-360*60,N1373-N1371)</f>
        <v>0</v>
      </c>
      <c r="S1372" s="55">
        <f>IF(P1372=0,PI()/2,ATAN(R1372/P1372))</f>
        <v>1.5707963267948966</v>
      </c>
      <c r="T1372" s="55">
        <f>IF(O1372=0,ABS(R1372*COS((J1371+J1373)/2)),ABS(Q1372/COS(S1372)))</f>
        <v>0</v>
      </c>
      <c r="U1372" s="66">
        <f>IF(O1372+0.0000001&lt;0,S1372*180/PI()+180,(IF(R1372+0.0000001&lt;0,S1372*180/PI()+360,S1372*180/PI())))</f>
        <v>90</v>
      </c>
      <c r="V1372" s="57">
        <f>T1372*1.85532</f>
        <v>0</v>
      </c>
      <c r="W1372" s="57"/>
      <c r="X1372" s="67"/>
      <c r="Y1372" s="57">
        <f>V1372*(1+X1372/100)</f>
        <v>0</v>
      </c>
      <c r="Z1372" s="57"/>
      <c r="AA1372" s="56" t="s">
        <v>54</v>
      </c>
      <c r="AB1372" s="60"/>
      <c r="AC1372" s="57"/>
    </row>
    <row r="1373" spans="1:29" ht="12.95" customHeight="1">
      <c r="A1373" s="51">
        <f t="shared" si="18"/>
        <v>684</v>
      </c>
      <c r="B1373" s="52" t="s">
        <v>55</v>
      </c>
      <c r="C1373" s="53"/>
      <c r="D1373" s="81"/>
      <c r="E1373" s="54"/>
      <c r="F1373" s="53"/>
      <c r="G1373" s="81"/>
      <c r="H1373" s="54"/>
      <c r="I1373" s="55">
        <f>IF(OR(C1373&lt;0,D1373&lt;0),C1373-ABS(D1373)/60,C1373+ABS(D1373)/60)</f>
        <v>0</v>
      </c>
      <c r="J1373" s="55">
        <f>I1373*PI()/180</f>
        <v>0</v>
      </c>
      <c r="K1373" s="55">
        <f>SIN(J1373)</f>
        <v>0</v>
      </c>
      <c r="L1373" s="55">
        <f>3437.747*(LN(TAN(PI()/4+J1373/2))-EE*K1373-(EE^2)*(K1373^3)/3)</f>
        <v>-3.8166658722360578E-13</v>
      </c>
      <c r="M1373" s="55">
        <f>AA*(1-1/4*EE-3/64*EE^2-5/256*EE^3)*J1373-AA*(3/8*EE+3/32*EE^2+45/1024*EE^3)*SIN(2*J1373)+AA*(15/256*EE^2+45/1024*EE^3)*SIN(4*J1373)</f>
        <v>0</v>
      </c>
      <c r="N1373" s="55">
        <f>IF(OR(F1373&lt;0,G1373&lt;0),60*F1373-ABS(G1373),60*F1373+ABS(G1373))</f>
        <v>0</v>
      </c>
      <c r="O1373" s="55"/>
      <c r="P1373" s="55"/>
      <c r="Q1373" s="55"/>
      <c r="R1373" s="55"/>
      <c r="S1373" s="55"/>
      <c r="T1373" s="55"/>
      <c r="U1373" s="56"/>
      <c r="V1373" s="57"/>
      <c r="W1373" s="57">
        <f>W1371+V1372</f>
        <v>0</v>
      </c>
      <c r="X1373" s="58"/>
      <c r="Y1373" s="57"/>
      <c r="Z1373" s="57">
        <f>Z1371+Y1372</f>
        <v>0</v>
      </c>
      <c r="AA1373" s="59"/>
      <c r="AB1373" s="60">
        <f>IF(AA1372=AA1370,AB1371+Y1372,Y1372)</f>
        <v>0</v>
      </c>
      <c r="AC1373" s="57" t="str">
        <f>IF(AA1372=AA1374,"",AB1373)</f>
        <v/>
      </c>
    </row>
    <row r="1374" spans="1:29" ht="12.95" customHeight="1">
      <c r="A1374" s="65"/>
      <c r="B1374" s="52"/>
      <c r="C1374" s="53"/>
      <c r="D1374" s="81"/>
      <c r="E1374" s="54"/>
      <c r="F1374" s="53"/>
      <c r="G1374" s="81"/>
      <c r="H1374" s="54"/>
      <c r="I1374" s="55"/>
      <c r="J1374" s="55"/>
      <c r="K1374" s="55"/>
      <c r="L1374" s="55"/>
      <c r="M1374" s="55"/>
      <c r="N1374" s="55"/>
      <c r="O1374" s="55">
        <f>I1375-I1373</f>
        <v>0</v>
      </c>
      <c r="P1374" s="55">
        <f>L1375-L1373</f>
        <v>0</v>
      </c>
      <c r="Q1374" s="55">
        <f>M1375-M1373</f>
        <v>0</v>
      </c>
      <c r="R1374" s="55">
        <f>IF(ABS(N1375-N1373)&gt;180*60,ABS(N1375-N1373)-360*60,N1375-N1373)</f>
        <v>0</v>
      </c>
      <c r="S1374" s="55">
        <f>IF(P1374=0,PI()/2,ATAN(R1374/P1374))</f>
        <v>1.5707963267948966</v>
      </c>
      <c r="T1374" s="55">
        <f>IF(O1374=0,ABS(R1374*COS((J1373+J1375)/2)),ABS(Q1374/COS(S1374)))</f>
        <v>0</v>
      </c>
      <c r="U1374" s="66">
        <f>IF(O1374+0.0000001&lt;0,S1374*180/PI()+180,(IF(R1374+0.0000001&lt;0,S1374*180/PI()+360,S1374*180/PI())))</f>
        <v>90</v>
      </c>
      <c r="V1374" s="57">
        <f>T1374*1.85532</f>
        <v>0</v>
      </c>
      <c r="W1374" s="57"/>
      <c r="X1374" s="67"/>
      <c r="Y1374" s="57">
        <f>V1374*(1+X1374/100)</f>
        <v>0</v>
      </c>
      <c r="Z1374" s="57"/>
      <c r="AA1374" s="56" t="s">
        <v>54</v>
      </c>
      <c r="AB1374" s="60"/>
      <c r="AC1374" s="57"/>
    </row>
    <row r="1375" spans="1:29" ht="12.95" customHeight="1">
      <c r="A1375" s="51">
        <f t="shared" si="18"/>
        <v>685</v>
      </c>
      <c r="B1375" s="52" t="s">
        <v>55</v>
      </c>
      <c r="C1375" s="53"/>
      <c r="D1375" s="81"/>
      <c r="E1375" s="54"/>
      <c r="F1375" s="53"/>
      <c r="G1375" s="81"/>
      <c r="H1375" s="54"/>
      <c r="I1375" s="55">
        <f>IF(OR(C1375&lt;0,D1375&lt;0),C1375-ABS(D1375)/60,C1375+ABS(D1375)/60)</f>
        <v>0</v>
      </c>
      <c r="J1375" s="55">
        <f>I1375*PI()/180</f>
        <v>0</v>
      </c>
      <c r="K1375" s="55">
        <f>SIN(J1375)</f>
        <v>0</v>
      </c>
      <c r="L1375" s="55">
        <f>3437.747*(LN(TAN(PI()/4+J1375/2))-EE*K1375-(EE^2)*(K1375^3)/3)</f>
        <v>-3.8166658722360578E-13</v>
      </c>
      <c r="M1375" s="55">
        <f>AA*(1-1/4*EE-3/64*EE^2-5/256*EE^3)*J1375-AA*(3/8*EE+3/32*EE^2+45/1024*EE^3)*SIN(2*J1375)+AA*(15/256*EE^2+45/1024*EE^3)*SIN(4*J1375)</f>
        <v>0</v>
      </c>
      <c r="N1375" s="55">
        <f>IF(OR(F1375&lt;0,G1375&lt;0),60*F1375-ABS(G1375),60*F1375+ABS(G1375))</f>
        <v>0</v>
      </c>
      <c r="O1375" s="55"/>
      <c r="P1375" s="55"/>
      <c r="Q1375" s="55"/>
      <c r="R1375" s="55"/>
      <c r="S1375" s="55"/>
      <c r="T1375" s="55"/>
      <c r="U1375" s="56"/>
      <c r="V1375" s="57"/>
      <c r="W1375" s="57">
        <f>W1373+V1374</f>
        <v>0</v>
      </c>
      <c r="X1375" s="58"/>
      <c r="Y1375" s="57"/>
      <c r="Z1375" s="57">
        <f>Z1373+Y1374</f>
        <v>0</v>
      </c>
      <c r="AA1375" s="59"/>
      <c r="AB1375" s="60">
        <f>IF(AA1374=AA1372,AB1373+Y1374,Y1374)</f>
        <v>0</v>
      </c>
      <c r="AC1375" s="57" t="str">
        <f>IF(AA1374=AA1376,"",AB1375)</f>
        <v/>
      </c>
    </row>
    <row r="1376" spans="1:29" ht="12.95" customHeight="1">
      <c r="A1376" s="65"/>
      <c r="B1376" s="52"/>
      <c r="C1376" s="53"/>
      <c r="D1376" s="81"/>
      <c r="E1376" s="54"/>
      <c r="F1376" s="53"/>
      <c r="G1376" s="81"/>
      <c r="H1376" s="54"/>
      <c r="I1376" s="55"/>
      <c r="J1376" s="55"/>
      <c r="K1376" s="55"/>
      <c r="L1376" s="55"/>
      <c r="M1376" s="55"/>
      <c r="N1376" s="55"/>
      <c r="O1376" s="55">
        <f>I1377-I1375</f>
        <v>0</v>
      </c>
      <c r="P1376" s="55">
        <f>L1377-L1375</f>
        <v>0</v>
      </c>
      <c r="Q1376" s="55">
        <f>M1377-M1375</f>
        <v>0</v>
      </c>
      <c r="R1376" s="55">
        <f>IF(ABS(N1377-N1375)&gt;180*60,ABS(N1377-N1375)-360*60,N1377-N1375)</f>
        <v>0</v>
      </c>
      <c r="S1376" s="55">
        <f>IF(P1376=0,PI()/2,ATAN(R1376/P1376))</f>
        <v>1.5707963267948966</v>
      </c>
      <c r="T1376" s="55">
        <f>IF(O1376=0,ABS(R1376*COS((J1375+J1377)/2)),ABS(Q1376/COS(S1376)))</f>
        <v>0</v>
      </c>
      <c r="U1376" s="66">
        <f>IF(O1376+0.0000001&lt;0,S1376*180/PI()+180,(IF(R1376+0.0000001&lt;0,S1376*180/PI()+360,S1376*180/PI())))</f>
        <v>90</v>
      </c>
      <c r="V1376" s="57">
        <f>T1376*1.85532</f>
        <v>0</v>
      </c>
      <c r="W1376" s="57"/>
      <c r="X1376" s="67"/>
      <c r="Y1376" s="57">
        <f>V1376*(1+X1376/100)</f>
        <v>0</v>
      </c>
      <c r="Z1376" s="57"/>
      <c r="AA1376" s="56" t="s">
        <v>54</v>
      </c>
      <c r="AB1376" s="60"/>
      <c r="AC1376" s="57"/>
    </row>
    <row r="1377" spans="1:29" ht="12.95" customHeight="1">
      <c r="A1377" s="51">
        <f t="shared" ref="A1377:A1439" si="19">A1375+1</f>
        <v>686</v>
      </c>
      <c r="B1377" s="52" t="s">
        <v>55</v>
      </c>
      <c r="C1377" s="53"/>
      <c r="D1377" s="81"/>
      <c r="E1377" s="54"/>
      <c r="F1377" s="53"/>
      <c r="G1377" s="81"/>
      <c r="H1377" s="54"/>
      <c r="I1377" s="55">
        <f>IF(OR(C1377&lt;0,D1377&lt;0),C1377-ABS(D1377)/60,C1377+ABS(D1377)/60)</f>
        <v>0</v>
      </c>
      <c r="J1377" s="55">
        <f>I1377*PI()/180</f>
        <v>0</v>
      </c>
      <c r="K1377" s="55">
        <f>SIN(J1377)</f>
        <v>0</v>
      </c>
      <c r="L1377" s="55">
        <f>3437.747*(LN(TAN(PI()/4+J1377/2))-EE*K1377-(EE^2)*(K1377^3)/3)</f>
        <v>-3.8166658722360578E-13</v>
      </c>
      <c r="M1377" s="55">
        <f>AA*(1-1/4*EE-3/64*EE^2-5/256*EE^3)*J1377-AA*(3/8*EE+3/32*EE^2+45/1024*EE^3)*SIN(2*J1377)+AA*(15/256*EE^2+45/1024*EE^3)*SIN(4*J1377)</f>
        <v>0</v>
      </c>
      <c r="N1377" s="55">
        <f>IF(OR(F1377&lt;0,G1377&lt;0),60*F1377-ABS(G1377),60*F1377+ABS(G1377))</f>
        <v>0</v>
      </c>
      <c r="O1377" s="55"/>
      <c r="P1377" s="55"/>
      <c r="Q1377" s="55"/>
      <c r="R1377" s="55"/>
      <c r="S1377" s="55"/>
      <c r="T1377" s="55"/>
      <c r="U1377" s="56"/>
      <c r="V1377" s="57"/>
      <c r="W1377" s="57">
        <f>W1375+V1376</f>
        <v>0</v>
      </c>
      <c r="X1377" s="58"/>
      <c r="Y1377" s="57"/>
      <c r="Z1377" s="57">
        <f>Z1375+Y1376</f>
        <v>0</v>
      </c>
      <c r="AA1377" s="59"/>
      <c r="AB1377" s="60">
        <f>IF(AA1376=AA1374,AB1375+Y1376,Y1376)</f>
        <v>0</v>
      </c>
      <c r="AC1377" s="57" t="str">
        <f>IF(AA1376=AA1378,"",AB1377)</f>
        <v/>
      </c>
    </row>
    <row r="1378" spans="1:29" ht="12.95" customHeight="1">
      <c r="A1378" s="65"/>
      <c r="B1378" s="52"/>
      <c r="C1378" s="53"/>
      <c r="D1378" s="81"/>
      <c r="E1378" s="54"/>
      <c r="F1378" s="53"/>
      <c r="G1378" s="81"/>
      <c r="H1378" s="54"/>
      <c r="I1378" s="55"/>
      <c r="J1378" s="55"/>
      <c r="K1378" s="55"/>
      <c r="L1378" s="55"/>
      <c r="M1378" s="55"/>
      <c r="N1378" s="55"/>
      <c r="O1378" s="55">
        <f>I1379-I1377</f>
        <v>0</v>
      </c>
      <c r="P1378" s="55">
        <f>L1379-L1377</f>
        <v>0</v>
      </c>
      <c r="Q1378" s="55">
        <f>M1379-M1377</f>
        <v>0</v>
      </c>
      <c r="R1378" s="55">
        <f>IF(ABS(N1379-N1377)&gt;180*60,ABS(N1379-N1377)-360*60,N1379-N1377)</f>
        <v>0</v>
      </c>
      <c r="S1378" s="55">
        <f>IF(P1378=0,PI()/2,ATAN(R1378/P1378))</f>
        <v>1.5707963267948966</v>
      </c>
      <c r="T1378" s="55">
        <f>IF(O1378=0,ABS(R1378*COS((J1377+J1379)/2)),ABS(Q1378/COS(S1378)))</f>
        <v>0</v>
      </c>
      <c r="U1378" s="66">
        <f>IF(O1378+0.0000001&lt;0,S1378*180/PI()+180,(IF(R1378+0.0000001&lt;0,S1378*180/PI()+360,S1378*180/PI())))</f>
        <v>90</v>
      </c>
      <c r="V1378" s="57">
        <f>T1378*1.85532</f>
        <v>0</v>
      </c>
      <c r="W1378" s="57"/>
      <c r="X1378" s="67"/>
      <c r="Y1378" s="57">
        <f>V1378*(1+X1378/100)</f>
        <v>0</v>
      </c>
      <c r="Z1378" s="57"/>
      <c r="AA1378" s="56" t="s">
        <v>54</v>
      </c>
      <c r="AB1378" s="60"/>
      <c r="AC1378" s="57"/>
    </row>
    <row r="1379" spans="1:29" ht="12.95" customHeight="1">
      <c r="A1379" s="51">
        <f t="shared" si="19"/>
        <v>687</v>
      </c>
      <c r="B1379" s="52" t="s">
        <v>55</v>
      </c>
      <c r="C1379" s="53"/>
      <c r="D1379" s="81"/>
      <c r="E1379" s="54"/>
      <c r="F1379" s="53"/>
      <c r="G1379" s="81"/>
      <c r="H1379" s="54"/>
      <c r="I1379" s="55">
        <f>IF(OR(C1379&lt;0,D1379&lt;0),C1379-ABS(D1379)/60,C1379+ABS(D1379)/60)</f>
        <v>0</v>
      </c>
      <c r="J1379" s="55">
        <f>I1379*PI()/180</f>
        <v>0</v>
      </c>
      <c r="K1379" s="55">
        <f>SIN(J1379)</f>
        <v>0</v>
      </c>
      <c r="L1379" s="55">
        <f>3437.747*(LN(TAN(PI()/4+J1379/2))-EE*K1379-(EE^2)*(K1379^3)/3)</f>
        <v>-3.8166658722360578E-13</v>
      </c>
      <c r="M1379" s="55">
        <f>AA*(1-1/4*EE-3/64*EE^2-5/256*EE^3)*J1379-AA*(3/8*EE+3/32*EE^2+45/1024*EE^3)*SIN(2*J1379)+AA*(15/256*EE^2+45/1024*EE^3)*SIN(4*J1379)</f>
        <v>0</v>
      </c>
      <c r="N1379" s="55">
        <f>IF(OR(F1379&lt;0,G1379&lt;0),60*F1379-ABS(G1379),60*F1379+ABS(G1379))</f>
        <v>0</v>
      </c>
      <c r="O1379" s="55"/>
      <c r="P1379" s="55"/>
      <c r="Q1379" s="55"/>
      <c r="R1379" s="55"/>
      <c r="S1379" s="55"/>
      <c r="T1379" s="55"/>
      <c r="U1379" s="56"/>
      <c r="V1379" s="57"/>
      <c r="W1379" s="57">
        <f>W1377+V1378</f>
        <v>0</v>
      </c>
      <c r="X1379" s="58"/>
      <c r="Y1379" s="57"/>
      <c r="Z1379" s="57">
        <f>Z1377+Y1378</f>
        <v>0</v>
      </c>
      <c r="AA1379" s="59"/>
      <c r="AB1379" s="60">
        <f>IF(AA1378=AA1376,AB1377+Y1378,Y1378)</f>
        <v>0</v>
      </c>
      <c r="AC1379" s="57" t="str">
        <f>IF(AA1378=AA1380,"",AB1379)</f>
        <v/>
      </c>
    </row>
    <row r="1380" spans="1:29" ht="12.95" customHeight="1">
      <c r="A1380" s="65"/>
      <c r="B1380" s="52"/>
      <c r="C1380" s="53"/>
      <c r="D1380" s="81"/>
      <c r="E1380" s="54"/>
      <c r="F1380" s="53"/>
      <c r="G1380" s="81"/>
      <c r="H1380" s="54"/>
      <c r="I1380" s="55"/>
      <c r="J1380" s="55"/>
      <c r="K1380" s="55"/>
      <c r="L1380" s="55"/>
      <c r="M1380" s="55"/>
      <c r="N1380" s="55"/>
      <c r="O1380" s="55">
        <f>I1381-I1379</f>
        <v>0</v>
      </c>
      <c r="P1380" s="55">
        <f>L1381-L1379</f>
        <v>0</v>
      </c>
      <c r="Q1380" s="55">
        <f>M1381-M1379</f>
        <v>0</v>
      </c>
      <c r="R1380" s="55">
        <f>IF(ABS(N1381-N1379)&gt;180*60,ABS(N1381-N1379)-360*60,N1381-N1379)</f>
        <v>0</v>
      </c>
      <c r="S1380" s="55">
        <f>IF(P1380=0,PI()/2,ATAN(R1380/P1380))</f>
        <v>1.5707963267948966</v>
      </c>
      <c r="T1380" s="55">
        <f>IF(O1380=0,ABS(R1380*COS((J1379+J1381)/2)),ABS(Q1380/COS(S1380)))</f>
        <v>0</v>
      </c>
      <c r="U1380" s="66">
        <f>IF(O1380+0.0000001&lt;0,S1380*180/PI()+180,(IF(R1380+0.0000001&lt;0,S1380*180/PI()+360,S1380*180/PI())))</f>
        <v>90</v>
      </c>
      <c r="V1380" s="57">
        <f>T1380*1.85532</f>
        <v>0</v>
      </c>
      <c r="W1380" s="57"/>
      <c r="X1380" s="67"/>
      <c r="Y1380" s="57">
        <f>V1380*(1+X1380/100)</f>
        <v>0</v>
      </c>
      <c r="Z1380" s="57"/>
      <c r="AA1380" s="56" t="s">
        <v>54</v>
      </c>
      <c r="AB1380" s="60"/>
      <c r="AC1380" s="57"/>
    </row>
    <row r="1381" spans="1:29" ht="12.95" customHeight="1">
      <c r="A1381" s="51">
        <f t="shared" si="19"/>
        <v>688</v>
      </c>
      <c r="B1381" s="52" t="s">
        <v>55</v>
      </c>
      <c r="C1381" s="53"/>
      <c r="D1381" s="81"/>
      <c r="E1381" s="54"/>
      <c r="F1381" s="53"/>
      <c r="G1381" s="81"/>
      <c r="H1381" s="54"/>
      <c r="I1381" s="55">
        <f>IF(OR(C1381&lt;0,D1381&lt;0),C1381-ABS(D1381)/60,C1381+ABS(D1381)/60)</f>
        <v>0</v>
      </c>
      <c r="J1381" s="55">
        <f>I1381*PI()/180</f>
        <v>0</v>
      </c>
      <c r="K1381" s="55">
        <f>SIN(J1381)</f>
        <v>0</v>
      </c>
      <c r="L1381" s="55">
        <f>3437.747*(LN(TAN(PI()/4+J1381/2))-EE*K1381-(EE^2)*(K1381^3)/3)</f>
        <v>-3.8166658722360578E-13</v>
      </c>
      <c r="M1381" s="55">
        <f>AA*(1-1/4*EE-3/64*EE^2-5/256*EE^3)*J1381-AA*(3/8*EE+3/32*EE^2+45/1024*EE^3)*SIN(2*J1381)+AA*(15/256*EE^2+45/1024*EE^3)*SIN(4*J1381)</f>
        <v>0</v>
      </c>
      <c r="N1381" s="55">
        <f>IF(OR(F1381&lt;0,G1381&lt;0),60*F1381-ABS(G1381),60*F1381+ABS(G1381))</f>
        <v>0</v>
      </c>
      <c r="O1381" s="55"/>
      <c r="P1381" s="55"/>
      <c r="Q1381" s="55"/>
      <c r="R1381" s="55"/>
      <c r="S1381" s="55"/>
      <c r="T1381" s="55"/>
      <c r="U1381" s="56"/>
      <c r="V1381" s="57"/>
      <c r="W1381" s="57">
        <f>W1379+V1380</f>
        <v>0</v>
      </c>
      <c r="X1381" s="58"/>
      <c r="Y1381" s="57"/>
      <c r="Z1381" s="57">
        <f>Z1379+Y1380</f>
        <v>0</v>
      </c>
      <c r="AA1381" s="59"/>
      <c r="AB1381" s="60">
        <f>IF(AA1380=AA1378,AB1379+Y1380,Y1380)</f>
        <v>0</v>
      </c>
      <c r="AC1381" s="57" t="str">
        <f>IF(AA1380=AA1382,"",AB1381)</f>
        <v/>
      </c>
    </row>
    <row r="1382" spans="1:29" ht="12.95" customHeight="1">
      <c r="A1382" s="65"/>
      <c r="B1382" s="52"/>
      <c r="C1382" s="53"/>
      <c r="D1382" s="81"/>
      <c r="E1382" s="54"/>
      <c r="F1382" s="53"/>
      <c r="G1382" s="81"/>
      <c r="H1382" s="54"/>
      <c r="I1382" s="55"/>
      <c r="J1382" s="55"/>
      <c r="K1382" s="55"/>
      <c r="L1382" s="55"/>
      <c r="M1382" s="55"/>
      <c r="N1382" s="55"/>
      <c r="O1382" s="55">
        <f>I1383-I1381</f>
        <v>0</v>
      </c>
      <c r="P1382" s="55">
        <f>L1383-L1381</f>
        <v>0</v>
      </c>
      <c r="Q1382" s="55">
        <f>M1383-M1381</f>
        <v>0</v>
      </c>
      <c r="R1382" s="55">
        <f>IF(ABS(N1383-N1381)&gt;180*60,ABS(N1383-N1381)-360*60,N1383-N1381)</f>
        <v>0</v>
      </c>
      <c r="S1382" s="55">
        <f>IF(P1382=0,PI()/2,ATAN(R1382/P1382))</f>
        <v>1.5707963267948966</v>
      </c>
      <c r="T1382" s="55">
        <f>IF(O1382=0,ABS(R1382*COS((J1381+J1383)/2)),ABS(Q1382/COS(S1382)))</f>
        <v>0</v>
      </c>
      <c r="U1382" s="66">
        <f>IF(O1382+0.0000001&lt;0,S1382*180/PI()+180,(IF(R1382+0.0000001&lt;0,S1382*180/PI()+360,S1382*180/PI())))</f>
        <v>90</v>
      </c>
      <c r="V1382" s="57">
        <f>T1382*1.85532</f>
        <v>0</v>
      </c>
      <c r="W1382" s="57"/>
      <c r="X1382" s="67"/>
      <c r="Y1382" s="57">
        <f>V1382*(1+X1382/100)</f>
        <v>0</v>
      </c>
      <c r="Z1382" s="57"/>
      <c r="AA1382" s="56" t="s">
        <v>54</v>
      </c>
      <c r="AB1382" s="60"/>
      <c r="AC1382" s="57"/>
    </row>
    <row r="1383" spans="1:29" ht="12.95" customHeight="1">
      <c r="A1383" s="51">
        <f t="shared" si="19"/>
        <v>689</v>
      </c>
      <c r="B1383" s="52" t="s">
        <v>55</v>
      </c>
      <c r="C1383" s="53"/>
      <c r="D1383" s="81"/>
      <c r="E1383" s="54"/>
      <c r="F1383" s="53"/>
      <c r="G1383" s="81"/>
      <c r="H1383" s="54"/>
      <c r="I1383" s="55">
        <f>IF(OR(C1383&lt;0,D1383&lt;0),C1383-ABS(D1383)/60,C1383+ABS(D1383)/60)</f>
        <v>0</v>
      </c>
      <c r="J1383" s="55">
        <f>I1383*PI()/180</f>
        <v>0</v>
      </c>
      <c r="K1383" s="55">
        <f>SIN(J1383)</f>
        <v>0</v>
      </c>
      <c r="L1383" s="55">
        <f>3437.747*(LN(TAN(PI()/4+J1383/2))-EE*K1383-(EE^2)*(K1383^3)/3)</f>
        <v>-3.8166658722360578E-13</v>
      </c>
      <c r="M1383" s="55">
        <f>AA*(1-1/4*EE-3/64*EE^2-5/256*EE^3)*J1383-AA*(3/8*EE+3/32*EE^2+45/1024*EE^3)*SIN(2*J1383)+AA*(15/256*EE^2+45/1024*EE^3)*SIN(4*J1383)</f>
        <v>0</v>
      </c>
      <c r="N1383" s="55">
        <f>IF(OR(F1383&lt;0,G1383&lt;0),60*F1383-ABS(G1383),60*F1383+ABS(G1383))</f>
        <v>0</v>
      </c>
      <c r="O1383" s="55"/>
      <c r="P1383" s="55"/>
      <c r="Q1383" s="55"/>
      <c r="R1383" s="55"/>
      <c r="S1383" s="55"/>
      <c r="T1383" s="55"/>
      <c r="U1383" s="56"/>
      <c r="V1383" s="57"/>
      <c r="W1383" s="57">
        <f>W1381+V1382</f>
        <v>0</v>
      </c>
      <c r="X1383" s="58"/>
      <c r="Y1383" s="57"/>
      <c r="Z1383" s="57">
        <f>Z1381+Y1382</f>
        <v>0</v>
      </c>
      <c r="AA1383" s="59"/>
      <c r="AB1383" s="60">
        <f>IF(AA1382=AA1380,AB1381+Y1382,Y1382)</f>
        <v>0</v>
      </c>
      <c r="AC1383" s="57" t="str">
        <f>IF(AA1382=AA1384,"",AB1383)</f>
        <v/>
      </c>
    </row>
    <row r="1384" spans="1:29" ht="12.95" customHeight="1">
      <c r="A1384" s="65"/>
      <c r="B1384" s="52"/>
      <c r="C1384" s="53"/>
      <c r="D1384" s="81"/>
      <c r="E1384" s="54"/>
      <c r="F1384" s="53"/>
      <c r="G1384" s="81"/>
      <c r="H1384" s="54"/>
      <c r="I1384" s="55"/>
      <c r="J1384" s="55"/>
      <c r="K1384" s="55"/>
      <c r="L1384" s="55"/>
      <c r="M1384" s="55"/>
      <c r="N1384" s="55"/>
      <c r="O1384" s="55">
        <f>I1385-I1383</f>
        <v>0</v>
      </c>
      <c r="P1384" s="55">
        <f>L1385-L1383</f>
        <v>0</v>
      </c>
      <c r="Q1384" s="55">
        <f>M1385-M1383</f>
        <v>0</v>
      </c>
      <c r="R1384" s="55">
        <f>IF(ABS(N1385-N1383)&gt;180*60,ABS(N1385-N1383)-360*60,N1385-N1383)</f>
        <v>0</v>
      </c>
      <c r="S1384" s="55">
        <f>IF(P1384=0,PI()/2,ATAN(R1384/P1384))</f>
        <v>1.5707963267948966</v>
      </c>
      <c r="T1384" s="55">
        <f>IF(O1384=0,ABS(R1384*COS((J1383+J1385)/2)),ABS(Q1384/COS(S1384)))</f>
        <v>0</v>
      </c>
      <c r="U1384" s="66">
        <f>IF(O1384+0.0000001&lt;0,S1384*180/PI()+180,(IF(R1384+0.0000001&lt;0,S1384*180/PI()+360,S1384*180/PI())))</f>
        <v>90</v>
      </c>
      <c r="V1384" s="57">
        <f>T1384*1.85532</f>
        <v>0</v>
      </c>
      <c r="W1384" s="57"/>
      <c r="X1384" s="67"/>
      <c r="Y1384" s="57">
        <f>V1384*(1+X1384/100)</f>
        <v>0</v>
      </c>
      <c r="Z1384" s="57"/>
      <c r="AA1384" s="56" t="s">
        <v>54</v>
      </c>
      <c r="AB1384" s="60"/>
      <c r="AC1384" s="57"/>
    </row>
    <row r="1385" spans="1:29" ht="12.95" customHeight="1">
      <c r="A1385" s="51">
        <f t="shared" si="19"/>
        <v>690</v>
      </c>
      <c r="B1385" s="52" t="s">
        <v>55</v>
      </c>
      <c r="C1385" s="53"/>
      <c r="D1385" s="81"/>
      <c r="E1385" s="54"/>
      <c r="F1385" s="53"/>
      <c r="G1385" s="81"/>
      <c r="H1385" s="54"/>
      <c r="I1385" s="55">
        <f>IF(OR(C1385&lt;0,D1385&lt;0),C1385-ABS(D1385)/60,C1385+ABS(D1385)/60)</f>
        <v>0</v>
      </c>
      <c r="J1385" s="55">
        <f>I1385*PI()/180</f>
        <v>0</v>
      </c>
      <c r="K1385" s="55">
        <f>SIN(J1385)</f>
        <v>0</v>
      </c>
      <c r="L1385" s="55">
        <f>3437.747*(LN(TAN(PI()/4+J1385/2))-EE*K1385-(EE^2)*(K1385^3)/3)</f>
        <v>-3.8166658722360578E-13</v>
      </c>
      <c r="M1385" s="55">
        <f>AA*(1-1/4*EE-3/64*EE^2-5/256*EE^3)*J1385-AA*(3/8*EE+3/32*EE^2+45/1024*EE^3)*SIN(2*J1385)+AA*(15/256*EE^2+45/1024*EE^3)*SIN(4*J1385)</f>
        <v>0</v>
      </c>
      <c r="N1385" s="55">
        <f>IF(OR(F1385&lt;0,G1385&lt;0),60*F1385-ABS(G1385),60*F1385+ABS(G1385))</f>
        <v>0</v>
      </c>
      <c r="O1385" s="55"/>
      <c r="P1385" s="55"/>
      <c r="Q1385" s="55"/>
      <c r="R1385" s="55"/>
      <c r="S1385" s="55"/>
      <c r="T1385" s="55"/>
      <c r="U1385" s="56"/>
      <c r="V1385" s="57"/>
      <c r="W1385" s="57">
        <f>W1383+V1384</f>
        <v>0</v>
      </c>
      <c r="X1385" s="58"/>
      <c r="Y1385" s="57"/>
      <c r="Z1385" s="57">
        <f>Z1383+Y1384</f>
        <v>0</v>
      </c>
      <c r="AA1385" s="59"/>
      <c r="AB1385" s="60">
        <f>IF(AA1384=AA1382,AB1383+Y1384,Y1384)</f>
        <v>0</v>
      </c>
      <c r="AC1385" s="57" t="str">
        <f>IF(AA1384=AA1386,"",AB1385)</f>
        <v/>
      </c>
    </row>
    <row r="1386" spans="1:29" ht="12.95" customHeight="1">
      <c r="A1386" s="65"/>
      <c r="B1386" s="52"/>
      <c r="C1386" s="53"/>
      <c r="D1386" s="81"/>
      <c r="E1386" s="54"/>
      <c r="F1386" s="53"/>
      <c r="G1386" s="81"/>
      <c r="H1386" s="54"/>
      <c r="I1386" s="55"/>
      <c r="J1386" s="55"/>
      <c r="K1386" s="55"/>
      <c r="L1386" s="55"/>
      <c r="M1386" s="55"/>
      <c r="N1386" s="55"/>
      <c r="O1386" s="55">
        <f>I1387-I1385</f>
        <v>0</v>
      </c>
      <c r="P1386" s="55">
        <f>L1387-L1385</f>
        <v>0</v>
      </c>
      <c r="Q1386" s="55">
        <f>M1387-M1385</f>
        <v>0</v>
      </c>
      <c r="R1386" s="55">
        <f>IF(ABS(N1387-N1385)&gt;180*60,ABS(N1387-N1385)-360*60,N1387-N1385)</f>
        <v>0</v>
      </c>
      <c r="S1386" s="55">
        <f>IF(P1386=0,PI()/2,ATAN(R1386/P1386))</f>
        <v>1.5707963267948966</v>
      </c>
      <c r="T1386" s="55">
        <f>IF(O1386=0,ABS(R1386*COS((J1385+J1387)/2)),ABS(Q1386/COS(S1386)))</f>
        <v>0</v>
      </c>
      <c r="U1386" s="66">
        <f>IF(O1386+0.0000001&lt;0,S1386*180/PI()+180,(IF(R1386+0.0000001&lt;0,S1386*180/PI()+360,S1386*180/PI())))</f>
        <v>90</v>
      </c>
      <c r="V1386" s="57">
        <f>T1386*1.85532</f>
        <v>0</v>
      </c>
      <c r="W1386" s="57"/>
      <c r="X1386" s="67"/>
      <c r="Y1386" s="57">
        <f>V1386*(1+X1386/100)</f>
        <v>0</v>
      </c>
      <c r="Z1386" s="57"/>
      <c r="AA1386" s="56" t="s">
        <v>54</v>
      </c>
      <c r="AB1386" s="60"/>
      <c r="AC1386" s="57"/>
    </row>
    <row r="1387" spans="1:29" ht="12.95" customHeight="1">
      <c r="A1387" s="51">
        <f t="shared" si="19"/>
        <v>691</v>
      </c>
      <c r="B1387" s="52" t="s">
        <v>55</v>
      </c>
      <c r="C1387" s="53"/>
      <c r="D1387" s="81"/>
      <c r="E1387" s="54"/>
      <c r="F1387" s="53"/>
      <c r="G1387" s="81"/>
      <c r="H1387" s="54"/>
      <c r="I1387" s="55">
        <f>IF(OR(C1387&lt;0,D1387&lt;0),C1387-ABS(D1387)/60,C1387+ABS(D1387)/60)</f>
        <v>0</v>
      </c>
      <c r="J1387" s="55">
        <f>I1387*PI()/180</f>
        <v>0</v>
      </c>
      <c r="K1387" s="55">
        <f>SIN(J1387)</f>
        <v>0</v>
      </c>
      <c r="L1387" s="55">
        <f>3437.747*(LN(TAN(PI()/4+J1387/2))-EE*K1387-(EE^2)*(K1387^3)/3)</f>
        <v>-3.8166658722360578E-13</v>
      </c>
      <c r="M1387" s="55">
        <f>AA*(1-1/4*EE-3/64*EE^2-5/256*EE^3)*J1387-AA*(3/8*EE+3/32*EE^2+45/1024*EE^3)*SIN(2*J1387)+AA*(15/256*EE^2+45/1024*EE^3)*SIN(4*J1387)</f>
        <v>0</v>
      </c>
      <c r="N1387" s="55">
        <f>IF(OR(F1387&lt;0,G1387&lt;0),60*F1387-ABS(G1387),60*F1387+ABS(G1387))</f>
        <v>0</v>
      </c>
      <c r="O1387" s="55"/>
      <c r="P1387" s="55"/>
      <c r="Q1387" s="55"/>
      <c r="R1387" s="55"/>
      <c r="S1387" s="55"/>
      <c r="T1387" s="55"/>
      <c r="U1387" s="56"/>
      <c r="V1387" s="57"/>
      <c r="W1387" s="57">
        <f>W1385+V1386</f>
        <v>0</v>
      </c>
      <c r="X1387" s="58"/>
      <c r="Y1387" s="57"/>
      <c r="Z1387" s="57">
        <f>Z1385+Y1386</f>
        <v>0</v>
      </c>
      <c r="AA1387" s="59"/>
      <c r="AB1387" s="60">
        <f>IF(AA1386=AA1384,AB1385+Y1386,Y1386)</f>
        <v>0</v>
      </c>
      <c r="AC1387" s="57" t="str">
        <f>IF(AA1386=AA1388,"",AB1387)</f>
        <v/>
      </c>
    </row>
    <row r="1388" spans="1:29" ht="12.95" customHeight="1">
      <c r="A1388" s="65"/>
      <c r="B1388" s="52"/>
      <c r="C1388" s="53"/>
      <c r="D1388" s="81"/>
      <c r="E1388" s="54"/>
      <c r="F1388" s="53"/>
      <c r="G1388" s="81"/>
      <c r="H1388" s="54"/>
      <c r="I1388" s="55"/>
      <c r="J1388" s="55"/>
      <c r="K1388" s="55"/>
      <c r="L1388" s="55"/>
      <c r="M1388" s="55"/>
      <c r="N1388" s="55"/>
      <c r="O1388" s="55">
        <f>I1389-I1387</f>
        <v>0</v>
      </c>
      <c r="P1388" s="55">
        <f>L1389-L1387</f>
        <v>0</v>
      </c>
      <c r="Q1388" s="55">
        <f>M1389-M1387</f>
        <v>0</v>
      </c>
      <c r="R1388" s="55">
        <f>IF(ABS(N1389-N1387)&gt;180*60,ABS(N1389-N1387)-360*60,N1389-N1387)</f>
        <v>0</v>
      </c>
      <c r="S1388" s="55">
        <f>IF(P1388=0,PI()/2,ATAN(R1388/P1388))</f>
        <v>1.5707963267948966</v>
      </c>
      <c r="T1388" s="55">
        <f>IF(O1388=0,ABS(R1388*COS((J1387+J1389)/2)),ABS(Q1388/COS(S1388)))</f>
        <v>0</v>
      </c>
      <c r="U1388" s="66">
        <f>IF(O1388+0.0000001&lt;0,S1388*180/PI()+180,(IF(R1388+0.0000001&lt;0,S1388*180/PI()+360,S1388*180/PI())))</f>
        <v>90</v>
      </c>
      <c r="V1388" s="57">
        <f>T1388*1.85532</f>
        <v>0</v>
      </c>
      <c r="W1388" s="57"/>
      <c r="X1388" s="67"/>
      <c r="Y1388" s="57">
        <f>V1388*(1+X1388/100)</f>
        <v>0</v>
      </c>
      <c r="Z1388" s="57"/>
      <c r="AA1388" s="56" t="s">
        <v>54</v>
      </c>
      <c r="AB1388" s="60"/>
      <c r="AC1388" s="57"/>
    </row>
    <row r="1389" spans="1:29" ht="12.95" customHeight="1">
      <c r="A1389" s="51">
        <f t="shared" si="19"/>
        <v>692</v>
      </c>
      <c r="B1389" s="52" t="s">
        <v>55</v>
      </c>
      <c r="C1389" s="53"/>
      <c r="D1389" s="81"/>
      <c r="E1389" s="54"/>
      <c r="F1389" s="53"/>
      <c r="G1389" s="81"/>
      <c r="H1389" s="54"/>
      <c r="I1389" s="55">
        <f>IF(OR(C1389&lt;0,D1389&lt;0),C1389-ABS(D1389)/60,C1389+ABS(D1389)/60)</f>
        <v>0</v>
      </c>
      <c r="J1389" s="55">
        <f>I1389*PI()/180</f>
        <v>0</v>
      </c>
      <c r="K1389" s="55">
        <f>SIN(J1389)</f>
        <v>0</v>
      </c>
      <c r="L1389" s="55">
        <f>3437.747*(LN(TAN(PI()/4+J1389/2))-EE*K1389-(EE^2)*(K1389^3)/3)</f>
        <v>-3.8166658722360578E-13</v>
      </c>
      <c r="M1389" s="55">
        <f>AA*(1-1/4*EE-3/64*EE^2-5/256*EE^3)*J1389-AA*(3/8*EE+3/32*EE^2+45/1024*EE^3)*SIN(2*J1389)+AA*(15/256*EE^2+45/1024*EE^3)*SIN(4*J1389)</f>
        <v>0</v>
      </c>
      <c r="N1389" s="55">
        <f>IF(OR(F1389&lt;0,G1389&lt;0),60*F1389-ABS(G1389),60*F1389+ABS(G1389))</f>
        <v>0</v>
      </c>
      <c r="O1389" s="55"/>
      <c r="P1389" s="55"/>
      <c r="Q1389" s="55"/>
      <c r="R1389" s="55"/>
      <c r="S1389" s="55"/>
      <c r="T1389" s="55"/>
      <c r="U1389" s="56"/>
      <c r="V1389" s="57"/>
      <c r="W1389" s="57">
        <f>W1387+V1388</f>
        <v>0</v>
      </c>
      <c r="X1389" s="58"/>
      <c r="Y1389" s="57"/>
      <c r="Z1389" s="57">
        <f>Z1387+Y1388</f>
        <v>0</v>
      </c>
      <c r="AA1389" s="59"/>
      <c r="AB1389" s="60">
        <f>IF(AA1388=AA1386,AB1387+Y1388,Y1388)</f>
        <v>0</v>
      </c>
      <c r="AC1389" s="57" t="str">
        <f>IF(AA1388=AA1390,"",AB1389)</f>
        <v/>
      </c>
    </row>
    <row r="1390" spans="1:29" ht="12.95" customHeight="1">
      <c r="A1390" s="65"/>
      <c r="B1390" s="52"/>
      <c r="C1390" s="53"/>
      <c r="D1390" s="81"/>
      <c r="E1390" s="54"/>
      <c r="F1390" s="53"/>
      <c r="G1390" s="81"/>
      <c r="H1390" s="54"/>
      <c r="I1390" s="55"/>
      <c r="J1390" s="55"/>
      <c r="K1390" s="55"/>
      <c r="L1390" s="55"/>
      <c r="M1390" s="55"/>
      <c r="N1390" s="55"/>
      <c r="O1390" s="55">
        <f>I1391-I1389</f>
        <v>0</v>
      </c>
      <c r="P1390" s="55">
        <f>L1391-L1389</f>
        <v>0</v>
      </c>
      <c r="Q1390" s="55">
        <f>M1391-M1389</f>
        <v>0</v>
      </c>
      <c r="R1390" s="55">
        <f>IF(ABS(N1391-N1389)&gt;180*60,ABS(N1391-N1389)-360*60,N1391-N1389)</f>
        <v>0</v>
      </c>
      <c r="S1390" s="55">
        <f>IF(P1390=0,PI()/2,ATAN(R1390/P1390))</f>
        <v>1.5707963267948966</v>
      </c>
      <c r="T1390" s="55">
        <f>IF(O1390=0,ABS(R1390*COS((J1389+J1391)/2)),ABS(Q1390/COS(S1390)))</f>
        <v>0</v>
      </c>
      <c r="U1390" s="66">
        <f>IF(O1390+0.0000001&lt;0,S1390*180/PI()+180,(IF(R1390+0.0000001&lt;0,S1390*180/PI()+360,S1390*180/PI())))</f>
        <v>90</v>
      </c>
      <c r="V1390" s="57">
        <f>T1390*1.85532</f>
        <v>0</v>
      </c>
      <c r="W1390" s="57"/>
      <c r="X1390" s="67"/>
      <c r="Y1390" s="57">
        <f>V1390*(1+X1390/100)</f>
        <v>0</v>
      </c>
      <c r="Z1390" s="57"/>
      <c r="AA1390" s="56" t="s">
        <v>54</v>
      </c>
      <c r="AB1390" s="60"/>
      <c r="AC1390" s="57"/>
    </row>
    <row r="1391" spans="1:29" ht="12.95" customHeight="1">
      <c r="A1391" s="51">
        <f t="shared" si="19"/>
        <v>693</v>
      </c>
      <c r="B1391" s="52" t="s">
        <v>55</v>
      </c>
      <c r="C1391" s="53"/>
      <c r="D1391" s="81"/>
      <c r="E1391" s="54"/>
      <c r="F1391" s="53"/>
      <c r="G1391" s="81"/>
      <c r="H1391" s="54"/>
      <c r="I1391" s="55">
        <f>IF(OR(C1391&lt;0,D1391&lt;0),C1391-ABS(D1391)/60,C1391+ABS(D1391)/60)</f>
        <v>0</v>
      </c>
      <c r="J1391" s="55">
        <f>I1391*PI()/180</f>
        <v>0</v>
      </c>
      <c r="K1391" s="55">
        <f>SIN(J1391)</f>
        <v>0</v>
      </c>
      <c r="L1391" s="55">
        <f>3437.747*(LN(TAN(PI()/4+J1391/2))-EE*K1391-(EE^2)*(K1391^3)/3)</f>
        <v>-3.8166658722360578E-13</v>
      </c>
      <c r="M1391" s="55">
        <f>AA*(1-1/4*EE-3/64*EE^2-5/256*EE^3)*J1391-AA*(3/8*EE+3/32*EE^2+45/1024*EE^3)*SIN(2*J1391)+AA*(15/256*EE^2+45/1024*EE^3)*SIN(4*J1391)</f>
        <v>0</v>
      </c>
      <c r="N1391" s="55">
        <f>IF(OR(F1391&lt;0,G1391&lt;0),60*F1391-ABS(G1391),60*F1391+ABS(G1391))</f>
        <v>0</v>
      </c>
      <c r="O1391" s="55"/>
      <c r="P1391" s="55"/>
      <c r="Q1391" s="55"/>
      <c r="R1391" s="55"/>
      <c r="S1391" s="55"/>
      <c r="T1391" s="55"/>
      <c r="U1391" s="56"/>
      <c r="V1391" s="57"/>
      <c r="W1391" s="57">
        <f>W1389+V1390</f>
        <v>0</v>
      </c>
      <c r="X1391" s="58"/>
      <c r="Y1391" s="57"/>
      <c r="Z1391" s="57">
        <f>Z1389+Y1390</f>
        <v>0</v>
      </c>
      <c r="AA1391" s="59"/>
      <c r="AB1391" s="60">
        <f>IF(AA1390=AA1388,AB1389+Y1390,Y1390)</f>
        <v>0</v>
      </c>
      <c r="AC1391" s="57" t="str">
        <f>IF(AA1390=AA1392,"",AB1391)</f>
        <v/>
      </c>
    </row>
    <row r="1392" spans="1:29" ht="12.95" customHeight="1">
      <c r="A1392" s="65"/>
      <c r="B1392" s="52"/>
      <c r="C1392" s="53"/>
      <c r="D1392" s="81"/>
      <c r="E1392" s="54"/>
      <c r="F1392" s="53"/>
      <c r="G1392" s="81"/>
      <c r="H1392" s="54"/>
      <c r="I1392" s="55"/>
      <c r="J1392" s="55"/>
      <c r="K1392" s="55"/>
      <c r="L1392" s="55"/>
      <c r="M1392" s="55"/>
      <c r="N1392" s="55"/>
      <c r="O1392" s="55">
        <f>I1393-I1391</f>
        <v>0</v>
      </c>
      <c r="P1392" s="55">
        <f>L1393-L1391</f>
        <v>0</v>
      </c>
      <c r="Q1392" s="55">
        <f>M1393-M1391</f>
        <v>0</v>
      </c>
      <c r="R1392" s="55">
        <f>IF(ABS(N1393-N1391)&gt;180*60,ABS(N1393-N1391)-360*60,N1393-N1391)</f>
        <v>0</v>
      </c>
      <c r="S1392" s="55">
        <f>IF(P1392=0,PI()/2,ATAN(R1392/P1392))</f>
        <v>1.5707963267948966</v>
      </c>
      <c r="T1392" s="55">
        <f>IF(O1392=0,ABS(R1392*COS((J1391+J1393)/2)),ABS(Q1392/COS(S1392)))</f>
        <v>0</v>
      </c>
      <c r="U1392" s="66">
        <f>IF(O1392+0.0000001&lt;0,S1392*180/PI()+180,(IF(R1392+0.0000001&lt;0,S1392*180/PI()+360,S1392*180/PI())))</f>
        <v>90</v>
      </c>
      <c r="V1392" s="57">
        <f>T1392*1.85532</f>
        <v>0</v>
      </c>
      <c r="W1392" s="57"/>
      <c r="X1392" s="67"/>
      <c r="Y1392" s="57">
        <f>V1392*(1+X1392/100)</f>
        <v>0</v>
      </c>
      <c r="Z1392" s="57"/>
      <c r="AA1392" s="56" t="s">
        <v>54</v>
      </c>
      <c r="AB1392" s="60"/>
      <c r="AC1392" s="57"/>
    </row>
    <row r="1393" spans="1:29" ht="12.95" customHeight="1">
      <c r="A1393" s="51">
        <f t="shared" si="19"/>
        <v>694</v>
      </c>
      <c r="B1393" s="52" t="s">
        <v>55</v>
      </c>
      <c r="C1393" s="53"/>
      <c r="D1393" s="81"/>
      <c r="E1393" s="54"/>
      <c r="F1393" s="53"/>
      <c r="G1393" s="81"/>
      <c r="H1393" s="54"/>
      <c r="I1393" s="55">
        <f>IF(OR(C1393&lt;0,D1393&lt;0),C1393-ABS(D1393)/60,C1393+ABS(D1393)/60)</f>
        <v>0</v>
      </c>
      <c r="J1393" s="55">
        <f>I1393*PI()/180</f>
        <v>0</v>
      </c>
      <c r="K1393" s="55">
        <f>SIN(J1393)</f>
        <v>0</v>
      </c>
      <c r="L1393" s="55">
        <f>3437.747*(LN(TAN(PI()/4+J1393/2))-EE*K1393-(EE^2)*(K1393^3)/3)</f>
        <v>-3.8166658722360578E-13</v>
      </c>
      <c r="M1393" s="55">
        <f>AA*(1-1/4*EE-3/64*EE^2-5/256*EE^3)*J1393-AA*(3/8*EE+3/32*EE^2+45/1024*EE^3)*SIN(2*J1393)+AA*(15/256*EE^2+45/1024*EE^3)*SIN(4*J1393)</f>
        <v>0</v>
      </c>
      <c r="N1393" s="55">
        <f>IF(OR(F1393&lt;0,G1393&lt;0),60*F1393-ABS(G1393),60*F1393+ABS(G1393))</f>
        <v>0</v>
      </c>
      <c r="O1393" s="55"/>
      <c r="P1393" s="55"/>
      <c r="Q1393" s="55"/>
      <c r="R1393" s="55"/>
      <c r="S1393" s="55"/>
      <c r="T1393" s="55"/>
      <c r="U1393" s="56"/>
      <c r="V1393" s="57"/>
      <c r="W1393" s="57">
        <f>W1391+V1392</f>
        <v>0</v>
      </c>
      <c r="X1393" s="58"/>
      <c r="Y1393" s="57"/>
      <c r="Z1393" s="57">
        <f>Z1391+Y1392</f>
        <v>0</v>
      </c>
      <c r="AA1393" s="59"/>
      <c r="AB1393" s="60">
        <f>IF(AA1392=AA1390,AB1391+Y1392,Y1392)</f>
        <v>0</v>
      </c>
      <c r="AC1393" s="57" t="str">
        <f>IF(AA1392=AA1394,"",AB1393)</f>
        <v/>
      </c>
    </row>
    <row r="1394" spans="1:29" ht="12.95" customHeight="1">
      <c r="A1394" s="65"/>
      <c r="B1394" s="52"/>
      <c r="C1394" s="53"/>
      <c r="D1394" s="81"/>
      <c r="E1394" s="54"/>
      <c r="F1394" s="53"/>
      <c r="G1394" s="81"/>
      <c r="H1394" s="54"/>
      <c r="I1394" s="55"/>
      <c r="J1394" s="55"/>
      <c r="K1394" s="55"/>
      <c r="L1394" s="55"/>
      <c r="M1394" s="55"/>
      <c r="N1394" s="55"/>
      <c r="O1394" s="55">
        <f>I1395-I1393</f>
        <v>0</v>
      </c>
      <c r="P1394" s="55">
        <f>L1395-L1393</f>
        <v>0</v>
      </c>
      <c r="Q1394" s="55">
        <f>M1395-M1393</f>
        <v>0</v>
      </c>
      <c r="R1394" s="55">
        <f>IF(ABS(N1395-N1393)&gt;180*60,ABS(N1395-N1393)-360*60,N1395-N1393)</f>
        <v>0</v>
      </c>
      <c r="S1394" s="55">
        <f>IF(P1394=0,PI()/2,ATAN(R1394/P1394))</f>
        <v>1.5707963267948966</v>
      </c>
      <c r="T1394" s="55">
        <f>IF(O1394=0,ABS(R1394*COS((J1393+J1395)/2)),ABS(Q1394/COS(S1394)))</f>
        <v>0</v>
      </c>
      <c r="U1394" s="66">
        <f>IF(O1394+0.0000001&lt;0,S1394*180/PI()+180,(IF(R1394+0.0000001&lt;0,S1394*180/PI()+360,S1394*180/PI())))</f>
        <v>90</v>
      </c>
      <c r="V1394" s="57">
        <f>T1394*1.85532</f>
        <v>0</v>
      </c>
      <c r="W1394" s="57"/>
      <c r="X1394" s="67"/>
      <c r="Y1394" s="57">
        <f>V1394*(1+X1394/100)</f>
        <v>0</v>
      </c>
      <c r="Z1394" s="57"/>
      <c r="AA1394" s="56" t="s">
        <v>54</v>
      </c>
      <c r="AB1394" s="60"/>
      <c r="AC1394" s="57"/>
    </row>
    <row r="1395" spans="1:29" ht="12.95" customHeight="1">
      <c r="A1395" s="51">
        <f t="shared" si="19"/>
        <v>695</v>
      </c>
      <c r="B1395" s="52" t="s">
        <v>55</v>
      </c>
      <c r="C1395" s="53"/>
      <c r="D1395" s="81"/>
      <c r="E1395" s="54"/>
      <c r="F1395" s="53"/>
      <c r="G1395" s="81"/>
      <c r="H1395" s="54"/>
      <c r="I1395" s="55">
        <f>IF(OR(C1395&lt;0,D1395&lt;0),C1395-ABS(D1395)/60,C1395+ABS(D1395)/60)</f>
        <v>0</v>
      </c>
      <c r="J1395" s="55">
        <f>I1395*PI()/180</f>
        <v>0</v>
      </c>
      <c r="K1395" s="55">
        <f>SIN(J1395)</f>
        <v>0</v>
      </c>
      <c r="L1395" s="55">
        <f>3437.747*(LN(TAN(PI()/4+J1395/2))-EE*K1395-(EE^2)*(K1395^3)/3)</f>
        <v>-3.8166658722360578E-13</v>
      </c>
      <c r="M1395" s="55">
        <f>AA*(1-1/4*EE-3/64*EE^2-5/256*EE^3)*J1395-AA*(3/8*EE+3/32*EE^2+45/1024*EE^3)*SIN(2*J1395)+AA*(15/256*EE^2+45/1024*EE^3)*SIN(4*J1395)</f>
        <v>0</v>
      </c>
      <c r="N1395" s="55">
        <f>IF(OR(F1395&lt;0,G1395&lt;0),60*F1395-ABS(G1395),60*F1395+ABS(G1395))</f>
        <v>0</v>
      </c>
      <c r="O1395" s="55"/>
      <c r="P1395" s="55"/>
      <c r="Q1395" s="55"/>
      <c r="R1395" s="55"/>
      <c r="S1395" s="55"/>
      <c r="T1395" s="55"/>
      <c r="U1395" s="56"/>
      <c r="V1395" s="57"/>
      <c r="W1395" s="57">
        <f>W1393+V1394</f>
        <v>0</v>
      </c>
      <c r="X1395" s="58"/>
      <c r="Y1395" s="57"/>
      <c r="Z1395" s="57">
        <f>Z1393+Y1394</f>
        <v>0</v>
      </c>
      <c r="AA1395" s="59"/>
      <c r="AB1395" s="60">
        <f>IF(AA1394=AA1392,AB1393+Y1394,Y1394)</f>
        <v>0</v>
      </c>
      <c r="AC1395" s="57" t="str">
        <f>IF(AA1394=AA1396,"",AB1395)</f>
        <v/>
      </c>
    </row>
    <row r="1396" spans="1:29" ht="12.95" customHeight="1">
      <c r="A1396" s="65"/>
      <c r="B1396" s="52"/>
      <c r="C1396" s="53"/>
      <c r="D1396" s="81"/>
      <c r="E1396" s="54"/>
      <c r="F1396" s="53"/>
      <c r="G1396" s="81"/>
      <c r="H1396" s="54"/>
      <c r="I1396" s="55"/>
      <c r="J1396" s="55"/>
      <c r="K1396" s="55"/>
      <c r="L1396" s="55"/>
      <c r="M1396" s="55"/>
      <c r="N1396" s="55"/>
      <c r="O1396" s="55">
        <f>I1397-I1395</f>
        <v>0</v>
      </c>
      <c r="P1396" s="55">
        <f>L1397-L1395</f>
        <v>0</v>
      </c>
      <c r="Q1396" s="55">
        <f>M1397-M1395</f>
        <v>0</v>
      </c>
      <c r="R1396" s="55">
        <f>IF(ABS(N1397-N1395)&gt;180*60,ABS(N1397-N1395)-360*60,N1397-N1395)</f>
        <v>0</v>
      </c>
      <c r="S1396" s="55">
        <f>IF(P1396=0,PI()/2,ATAN(R1396/P1396))</f>
        <v>1.5707963267948966</v>
      </c>
      <c r="T1396" s="55">
        <f>IF(O1396=0,ABS(R1396*COS((J1395+J1397)/2)),ABS(Q1396/COS(S1396)))</f>
        <v>0</v>
      </c>
      <c r="U1396" s="66">
        <f>IF(O1396+0.0000001&lt;0,S1396*180/PI()+180,(IF(R1396+0.0000001&lt;0,S1396*180/PI()+360,S1396*180/PI())))</f>
        <v>90</v>
      </c>
      <c r="V1396" s="57">
        <f>T1396*1.85532</f>
        <v>0</v>
      </c>
      <c r="W1396" s="57"/>
      <c r="X1396" s="67"/>
      <c r="Y1396" s="57">
        <f>V1396*(1+X1396/100)</f>
        <v>0</v>
      </c>
      <c r="Z1396" s="57"/>
      <c r="AA1396" s="56" t="s">
        <v>54</v>
      </c>
      <c r="AB1396" s="60"/>
      <c r="AC1396" s="57"/>
    </row>
    <row r="1397" spans="1:29" ht="12.95" customHeight="1">
      <c r="A1397" s="51">
        <f t="shared" si="19"/>
        <v>696</v>
      </c>
      <c r="B1397" s="52" t="s">
        <v>55</v>
      </c>
      <c r="C1397" s="53"/>
      <c r="D1397" s="81"/>
      <c r="E1397" s="54"/>
      <c r="F1397" s="53"/>
      <c r="G1397" s="81"/>
      <c r="H1397" s="54"/>
      <c r="I1397" s="55">
        <f>IF(OR(C1397&lt;0,D1397&lt;0),C1397-ABS(D1397)/60,C1397+ABS(D1397)/60)</f>
        <v>0</v>
      </c>
      <c r="J1397" s="55">
        <f>I1397*PI()/180</f>
        <v>0</v>
      </c>
      <c r="K1397" s="55">
        <f>SIN(J1397)</f>
        <v>0</v>
      </c>
      <c r="L1397" s="55">
        <f>3437.747*(LN(TAN(PI()/4+J1397/2))-EE*K1397-(EE^2)*(K1397^3)/3)</f>
        <v>-3.8166658722360578E-13</v>
      </c>
      <c r="M1397" s="55">
        <f>AA*(1-1/4*EE-3/64*EE^2-5/256*EE^3)*J1397-AA*(3/8*EE+3/32*EE^2+45/1024*EE^3)*SIN(2*J1397)+AA*(15/256*EE^2+45/1024*EE^3)*SIN(4*J1397)</f>
        <v>0</v>
      </c>
      <c r="N1397" s="55">
        <f>IF(OR(F1397&lt;0,G1397&lt;0),60*F1397-ABS(G1397),60*F1397+ABS(G1397))</f>
        <v>0</v>
      </c>
      <c r="O1397" s="55"/>
      <c r="P1397" s="55"/>
      <c r="Q1397" s="55"/>
      <c r="R1397" s="55"/>
      <c r="S1397" s="55"/>
      <c r="T1397" s="55"/>
      <c r="U1397" s="56"/>
      <c r="V1397" s="57"/>
      <c r="W1397" s="57">
        <f>W1395+V1396</f>
        <v>0</v>
      </c>
      <c r="X1397" s="58"/>
      <c r="Y1397" s="57"/>
      <c r="Z1397" s="57">
        <f>Z1395+Y1396</f>
        <v>0</v>
      </c>
      <c r="AA1397" s="59"/>
      <c r="AB1397" s="60">
        <f>IF(AA1396=AA1394,AB1395+Y1396,Y1396)</f>
        <v>0</v>
      </c>
      <c r="AC1397" s="57" t="str">
        <f>IF(AA1396=AA1398,"",AB1397)</f>
        <v/>
      </c>
    </row>
    <row r="1398" spans="1:29" ht="12.95" customHeight="1">
      <c r="A1398" s="65"/>
      <c r="B1398" s="52"/>
      <c r="C1398" s="53"/>
      <c r="D1398" s="81"/>
      <c r="E1398" s="54"/>
      <c r="F1398" s="53"/>
      <c r="G1398" s="81"/>
      <c r="H1398" s="54"/>
      <c r="I1398" s="55"/>
      <c r="J1398" s="55"/>
      <c r="K1398" s="55"/>
      <c r="L1398" s="55"/>
      <c r="M1398" s="55"/>
      <c r="N1398" s="55"/>
      <c r="O1398" s="55">
        <f>I1399-I1397</f>
        <v>0</v>
      </c>
      <c r="P1398" s="55">
        <f>L1399-L1397</f>
        <v>0</v>
      </c>
      <c r="Q1398" s="55">
        <f>M1399-M1397</f>
        <v>0</v>
      </c>
      <c r="R1398" s="55">
        <f>IF(ABS(N1399-N1397)&gt;180*60,ABS(N1399-N1397)-360*60,N1399-N1397)</f>
        <v>0</v>
      </c>
      <c r="S1398" s="55">
        <f>IF(P1398=0,PI()/2,ATAN(R1398/P1398))</f>
        <v>1.5707963267948966</v>
      </c>
      <c r="T1398" s="55">
        <f>IF(O1398=0,ABS(R1398*COS((J1397+J1399)/2)),ABS(Q1398/COS(S1398)))</f>
        <v>0</v>
      </c>
      <c r="U1398" s="66">
        <f>IF(O1398+0.0000001&lt;0,S1398*180/PI()+180,(IF(R1398+0.0000001&lt;0,S1398*180/PI()+360,S1398*180/PI())))</f>
        <v>90</v>
      </c>
      <c r="V1398" s="57">
        <f>T1398*1.85532</f>
        <v>0</v>
      </c>
      <c r="W1398" s="57"/>
      <c r="X1398" s="67"/>
      <c r="Y1398" s="57">
        <f>V1398*(1+X1398/100)</f>
        <v>0</v>
      </c>
      <c r="Z1398" s="57"/>
      <c r="AA1398" s="56" t="s">
        <v>54</v>
      </c>
      <c r="AB1398" s="60"/>
      <c r="AC1398" s="57"/>
    </row>
    <row r="1399" spans="1:29" ht="12.95" customHeight="1">
      <c r="A1399" s="51">
        <f t="shared" si="19"/>
        <v>697</v>
      </c>
      <c r="B1399" s="52" t="s">
        <v>55</v>
      </c>
      <c r="C1399" s="53"/>
      <c r="D1399" s="81"/>
      <c r="E1399" s="54"/>
      <c r="F1399" s="53"/>
      <c r="G1399" s="81"/>
      <c r="H1399" s="54"/>
      <c r="I1399" s="55">
        <f>IF(OR(C1399&lt;0,D1399&lt;0),C1399-ABS(D1399)/60,C1399+ABS(D1399)/60)</f>
        <v>0</v>
      </c>
      <c r="J1399" s="55">
        <f>I1399*PI()/180</f>
        <v>0</v>
      </c>
      <c r="K1399" s="55">
        <f>SIN(J1399)</f>
        <v>0</v>
      </c>
      <c r="L1399" s="55">
        <f>3437.747*(LN(TAN(PI()/4+J1399/2))-EE*K1399-(EE^2)*(K1399^3)/3)</f>
        <v>-3.8166658722360578E-13</v>
      </c>
      <c r="M1399" s="55">
        <f>AA*(1-1/4*EE-3/64*EE^2-5/256*EE^3)*J1399-AA*(3/8*EE+3/32*EE^2+45/1024*EE^3)*SIN(2*J1399)+AA*(15/256*EE^2+45/1024*EE^3)*SIN(4*J1399)</f>
        <v>0</v>
      </c>
      <c r="N1399" s="55">
        <f>IF(OR(F1399&lt;0,G1399&lt;0),60*F1399-ABS(G1399),60*F1399+ABS(G1399))</f>
        <v>0</v>
      </c>
      <c r="O1399" s="55"/>
      <c r="P1399" s="55"/>
      <c r="Q1399" s="55"/>
      <c r="R1399" s="55"/>
      <c r="S1399" s="55"/>
      <c r="T1399" s="55"/>
      <c r="U1399" s="56"/>
      <c r="V1399" s="57"/>
      <c r="W1399" s="57">
        <f>W1397+V1398</f>
        <v>0</v>
      </c>
      <c r="X1399" s="58"/>
      <c r="Y1399" s="57"/>
      <c r="Z1399" s="57">
        <f>Z1397+Y1398</f>
        <v>0</v>
      </c>
      <c r="AA1399" s="59"/>
      <c r="AB1399" s="60">
        <f>IF(AA1398=AA1396,AB1397+Y1398,Y1398)</f>
        <v>0</v>
      </c>
      <c r="AC1399" s="57" t="str">
        <f>IF(AA1398=AA1400,"",AB1399)</f>
        <v/>
      </c>
    </row>
    <row r="1400" spans="1:29" ht="12.95" customHeight="1">
      <c r="A1400" s="65"/>
      <c r="B1400" s="52"/>
      <c r="C1400" s="53"/>
      <c r="D1400" s="81"/>
      <c r="E1400" s="54"/>
      <c r="F1400" s="53"/>
      <c r="G1400" s="81"/>
      <c r="H1400" s="54"/>
      <c r="I1400" s="55"/>
      <c r="J1400" s="55"/>
      <c r="K1400" s="55"/>
      <c r="L1400" s="55"/>
      <c r="M1400" s="55"/>
      <c r="N1400" s="55"/>
      <c r="O1400" s="55">
        <f>I1401-I1399</f>
        <v>0</v>
      </c>
      <c r="P1400" s="55">
        <f>L1401-L1399</f>
        <v>0</v>
      </c>
      <c r="Q1400" s="55">
        <f>M1401-M1399</f>
        <v>0</v>
      </c>
      <c r="R1400" s="55">
        <f>IF(ABS(N1401-N1399)&gt;180*60,ABS(N1401-N1399)-360*60,N1401-N1399)</f>
        <v>0</v>
      </c>
      <c r="S1400" s="55">
        <f>IF(P1400=0,PI()/2,ATAN(R1400/P1400))</f>
        <v>1.5707963267948966</v>
      </c>
      <c r="T1400" s="55">
        <f>IF(O1400=0,ABS(R1400*COS((J1399+J1401)/2)),ABS(Q1400/COS(S1400)))</f>
        <v>0</v>
      </c>
      <c r="U1400" s="66">
        <f>IF(O1400+0.0000001&lt;0,S1400*180/PI()+180,(IF(R1400+0.0000001&lt;0,S1400*180/PI()+360,S1400*180/PI())))</f>
        <v>90</v>
      </c>
      <c r="V1400" s="57">
        <f>T1400*1.85532</f>
        <v>0</v>
      </c>
      <c r="W1400" s="57"/>
      <c r="X1400" s="67"/>
      <c r="Y1400" s="57">
        <f>V1400*(1+X1400/100)</f>
        <v>0</v>
      </c>
      <c r="Z1400" s="57"/>
      <c r="AA1400" s="56" t="s">
        <v>54</v>
      </c>
      <c r="AB1400" s="60"/>
      <c r="AC1400" s="57"/>
    </row>
    <row r="1401" spans="1:29" ht="12.95" customHeight="1">
      <c r="A1401" s="51">
        <f t="shared" si="19"/>
        <v>698</v>
      </c>
      <c r="B1401" s="52" t="s">
        <v>55</v>
      </c>
      <c r="C1401" s="53"/>
      <c r="D1401" s="81"/>
      <c r="E1401" s="54"/>
      <c r="F1401" s="53"/>
      <c r="G1401" s="81"/>
      <c r="H1401" s="54"/>
      <c r="I1401" s="55">
        <f>IF(OR(C1401&lt;0,D1401&lt;0),C1401-ABS(D1401)/60,C1401+ABS(D1401)/60)</f>
        <v>0</v>
      </c>
      <c r="J1401" s="55">
        <f>I1401*PI()/180</f>
        <v>0</v>
      </c>
      <c r="K1401" s="55">
        <f>SIN(J1401)</f>
        <v>0</v>
      </c>
      <c r="L1401" s="55">
        <f>3437.747*(LN(TAN(PI()/4+J1401/2))-EE*K1401-(EE^2)*(K1401^3)/3)</f>
        <v>-3.8166658722360578E-13</v>
      </c>
      <c r="M1401" s="55">
        <f>AA*(1-1/4*EE-3/64*EE^2-5/256*EE^3)*J1401-AA*(3/8*EE+3/32*EE^2+45/1024*EE^3)*SIN(2*J1401)+AA*(15/256*EE^2+45/1024*EE^3)*SIN(4*J1401)</f>
        <v>0</v>
      </c>
      <c r="N1401" s="55">
        <f>IF(OR(F1401&lt;0,G1401&lt;0),60*F1401-ABS(G1401),60*F1401+ABS(G1401))</f>
        <v>0</v>
      </c>
      <c r="O1401" s="55"/>
      <c r="P1401" s="55"/>
      <c r="Q1401" s="55"/>
      <c r="R1401" s="55"/>
      <c r="S1401" s="55"/>
      <c r="T1401" s="55"/>
      <c r="U1401" s="56"/>
      <c r="V1401" s="57"/>
      <c r="W1401" s="57">
        <f>W1399+V1400</f>
        <v>0</v>
      </c>
      <c r="X1401" s="58"/>
      <c r="Y1401" s="57"/>
      <c r="Z1401" s="57">
        <f>Z1399+Y1400</f>
        <v>0</v>
      </c>
      <c r="AA1401" s="59"/>
      <c r="AB1401" s="60">
        <f>IF(AA1400=AA1398,AB1399+Y1400,Y1400)</f>
        <v>0</v>
      </c>
      <c r="AC1401" s="57" t="str">
        <f>IF(AA1400=AA1402,"",AB1401)</f>
        <v/>
      </c>
    </row>
    <row r="1402" spans="1:29" ht="12.95" customHeight="1">
      <c r="A1402" s="65"/>
      <c r="B1402" s="52"/>
      <c r="C1402" s="53"/>
      <c r="D1402" s="81"/>
      <c r="E1402" s="54"/>
      <c r="F1402" s="53"/>
      <c r="G1402" s="81"/>
      <c r="H1402" s="54"/>
      <c r="I1402" s="55"/>
      <c r="J1402" s="55"/>
      <c r="K1402" s="55"/>
      <c r="L1402" s="55"/>
      <c r="M1402" s="55"/>
      <c r="N1402" s="55"/>
      <c r="O1402" s="55">
        <f>I1403-I1401</f>
        <v>0</v>
      </c>
      <c r="P1402" s="55">
        <f>L1403-L1401</f>
        <v>0</v>
      </c>
      <c r="Q1402" s="55">
        <f>M1403-M1401</f>
        <v>0</v>
      </c>
      <c r="R1402" s="55">
        <f>IF(ABS(N1403-N1401)&gt;180*60,ABS(N1403-N1401)-360*60,N1403-N1401)</f>
        <v>0</v>
      </c>
      <c r="S1402" s="55">
        <f>IF(P1402=0,PI()/2,ATAN(R1402/P1402))</f>
        <v>1.5707963267948966</v>
      </c>
      <c r="T1402" s="55">
        <f>IF(O1402=0,ABS(R1402*COS((J1401+J1403)/2)),ABS(Q1402/COS(S1402)))</f>
        <v>0</v>
      </c>
      <c r="U1402" s="66">
        <f>IF(O1402+0.0000001&lt;0,S1402*180/PI()+180,(IF(R1402+0.0000001&lt;0,S1402*180/PI()+360,S1402*180/PI())))</f>
        <v>90</v>
      </c>
      <c r="V1402" s="57">
        <f>T1402*1.85532</f>
        <v>0</v>
      </c>
      <c r="W1402" s="57"/>
      <c r="X1402" s="67"/>
      <c r="Y1402" s="57">
        <f>V1402*(1+X1402/100)</f>
        <v>0</v>
      </c>
      <c r="Z1402" s="57"/>
      <c r="AA1402" s="56" t="s">
        <v>54</v>
      </c>
      <c r="AB1402" s="60"/>
      <c r="AC1402" s="57"/>
    </row>
    <row r="1403" spans="1:29" ht="12.95" customHeight="1">
      <c r="A1403" s="51">
        <f t="shared" si="19"/>
        <v>699</v>
      </c>
      <c r="B1403" s="52" t="s">
        <v>55</v>
      </c>
      <c r="C1403" s="53"/>
      <c r="D1403" s="81"/>
      <c r="E1403" s="54"/>
      <c r="F1403" s="53"/>
      <c r="G1403" s="81"/>
      <c r="H1403" s="54"/>
      <c r="I1403" s="55">
        <f>IF(OR(C1403&lt;0,D1403&lt;0),C1403-ABS(D1403)/60,C1403+ABS(D1403)/60)</f>
        <v>0</v>
      </c>
      <c r="J1403" s="55">
        <f>I1403*PI()/180</f>
        <v>0</v>
      </c>
      <c r="K1403" s="55">
        <f>SIN(J1403)</f>
        <v>0</v>
      </c>
      <c r="L1403" s="55">
        <f>3437.747*(LN(TAN(PI()/4+J1403/2))-EE*K1403-(EE^2)*(K1403^3)/3)</f>
        <v>-3.8166658722360578E-13</v>
      </c>
      <c r="M1403" s="55">
        <f>AA*(1-1/4*EE-3/64*EE^2-5/256*EE^3)*J1403-AA*(3/8*EE+3/32*EE^2+45/1024*EE^3)*SIN(2*J1403)+AA*(15/256*EE^2+45/1024*EE^3)*SIN(4*J1403)</f>
        <v>0</v>
      </c>
      <c r="N1403" s="55">
        <f>IF(OR(F1403&lt;0,G1403&lt;0),60*F1403-ABS(G1403),60*F1403+ABS(G1403))</f>
        <v>0</v>
      </c>
      <c r="O1403" s="55"/>
      <c r="P1403" s="55"/>
      <c r="Q1403" s="55"/>
      <c r="R1403" s="55"/>
      <c r="S1403" s="55"/>
      <c r="T1403" s="55"/>
      <c r="U1403" s="56"/>
      <c r="V1403" s="57"/>
      <c r="W1403" s="57">
        <f>W1401+V1402</f>
        <v>0</v>
      </c>
      <c r="X1403" s="58"/>
      <c r="Y1403" s="57"/>
      <c r="Z1403" s="57">
        <f>Z1401+Y1402</f>
        <v>0</v>
      </c>
      <c r="AA1403" s="59"/>
      <c r="AB1403" s="60">
        <f>IF(AA1402=AA1400,AB1401+Y1402,Y1402)</f>
        <v>0</v>
      </c>
      <c r="AC1403" s="57" t="str">
        <f>IF(AA1402=AA1404,"",AB1403)</f>
        <v/>
      </c>
    </row>
    <row r="1404" spans="1:29" ht="12.95" customHeight="1">
      <c r="A1404" s="65"/>
      <c r="B1404" s="52"/>
      <c r="C1404" s="53"/>
      <c r="D1404" s="81"/>
      <c r="E1404" s="54"/>
      <c r="F1404" s="53"/>
      <c r="G1404" s="81"/>
      <c r="H1404" s="54"/>
      <c r="I1404" s="55"/>
      <c r="J1404" s="55"/>
      <c r="K1404" s="55"/>
      <c r="L1404" s="55"/>
      <c r="M1404" s="55"/>
      <c r="N1404" s="55"/>
      <c r="O1404" s="55">
        <f>I1405-I1403</f>
        <v>0</v>
      </c>
      <c r="P1404" s="55">
        <f>L1405-L1403</f>
        <v>0</v>
      </c>
      <c r="Q1404" s="55">
        <f>M1405-M1403</f>
        <v>0</v>
      </c>
      <c r="R1404" s="55">
        <f>IF(ABS(N1405-N1403)&gt;180*60,ABS(N1405-N1403)-360*60,N1405-N1403)</f>
        <v>0</v>
      </c>
      <c r="S1404" s="55">
        <f>IF(P1404=0,PI()/2,ATAN(R1404/P1404))</f>
        <v>1.5707963267948966</v>
      </c>
      <c r="T1404" s="55">
        <f>IF(O1404=0,ABS(R1404*COS((J1403+J1405)/2)),ABS(Q1404/COS(S1404)))</f>
        <v>0</v>
      </c>
      <c r="U1404" s="66">
        <f>IF(O1404+0.0000001&lt;0,S1404*180/PI()+180,(IF(R1404+0.0000001&lt;0,S1404*180/PI()+360,S1404*180/PI())))</f>
        <v>90</v>
      </c>
      <c r="V1404" s="57">
        <f>T1404*1.85532</f>
        <v>0</v>
      </c>
      <c r="W1404" s="57"/>
      <c r="X1404" s="67"/>
      <c r="Y1404" s="57">
        <f>V1404*(1+X1404/100)</f>
        <v>0</v>
      </c>
      <c r="Z1404" s="57"/>
      <c r="AA1404" s="56" t="s">
        <v>54</v>
      </c>
      <c r="AB1404" s="60"/>
      <c r="AC1404" s="57"/>
    </row>
    <row r="1405" spans="1:29" ht="12.95" customHeight="1">
      <c r="A1405" s="51">
        <f t="shared" si="19"/>
        <v>700</v>
      </c>
      <c r="B1405" s="52" t="s">
        <v>55</v>
      </c>
      <c r="C1405" s="53"/>
      <c r="D1405" s="81"/>
      <c r="E1405" s="54"/>
      <c r="F1405" s="53"/>
      <c r="G1405" s="81"/>
      <c r="H1405" s="54"/>
      <c r="I1405" s="55">
        <f>IF(OR(C1405&lt;0,D1405&lt;0),C1405-ABS(D1405)/60,C1405+ABS(D1405)/60)</f>
        <v>0</v>
      </c>
      <c r="J1405" s="55">
        <f>I1405*PI()/180</f>
        <v>0</v>
      </c>
      <c r="K1405" s="55">
        <f>SIN(J1405)</f>
        <v>0</v>
      </c>
      <c r="L1405" s="55">
        <f>3437.747*(LN(TAN(PI()/4+J1405/2))-EE*K1405-(EE^2)*(K1405^3)/3)</f>
        <v>-3.8166658722360578E-13</v>
      </c>
      <c r="M1405" s="55">
        <f>AA*(1-1/4*EE-3/64*EE^2-5/256*EE^3)*J1405-AA*(3/8*EE+3/32*EE^2+45/1024*EE^3)*SIN(2*J1405)+AA*(15/256*EE^2+45/1024*EE^3)*SIN(4*J1405)</f>
        <v>0</v>
      </c>
      <c r="N1405" s="55">
        <f>IF(OR(F1405&lt;0,G1405&lt;0),60*F1405-ABS(G1405),60*F1405+ABS(G1405))</f>
        <v>0</v>
      </c>
      <c r="O1405" s="55"/>
      <c r="P1405" s="55"/>
      <c r="Q1405" s="55"/>
      <c r="R1405" s="55"/>
      <c r="S1405" s="55"/>
      <c r="T1405" s="55"/>
      <c r="U1405" s="56"/>
      <c r="V1405" s="57"/>
      <c r="W1405" s="57">
        <f>W1403+V1404</f>
        <v>0</v>
      </c>
      <c r="X1405" s="58"/>
      <c r="Y1405" s="57"/>
      <c r="Z1405" s="57">
        <f>Z1403+Y1404</f>
        <v>0</v>
      </c>
      <c r="AA1405" s="59"/>
      <c r="AB1405" s="60">
        <f>IF(AA1404=AA1402,AB1403+Y1404,Y1404)</f>
        <v>0</v>
      </c>
      <c r="AC1405" s="57" t="str">
        <f>IF(AA1404=AA1406,"",AB1405)</f>
        <v/>
      </c>
    </row>
    <row r="1406" spans="1:29" ht="12.95" customHeight="1">
      <c r="A1406" s="65"/>
      <c r="B1406" s="52"/>
      <c r="C1406" s="53"/>
      <c r="D1406" s="81"/>
      <c r="E1406" s="54"/>
      <c r="F1406" s="53"/>
      <c r="G1406" s="81"/>
      <c r="H1406" s="54"/>
      <c r="I1406" s="55"/>
      <c r="J1406" s="55"/>
      <c r="K1406" s="55"/>
      <c r="L1406" s="55"/>
      <c r="M1406" s="55"/>
      <c r="N1406" s="55"/>
      <c r="O1406" s="55">
        <f>I1407-I1405</f>
        <v>0</v>
      </c>
      <c r="P1406" s="55">
        <f>L1407-L1405</f>
        <v>0</v>
      </c>
      <c r="Q1406" s="55">
        <f>M1407-M1405</f>
        <v>0</v>
      </c>
      <c r="R1406" s="55">
        <f>IF(ABS(N1407-N1405)&gt;180*60,ABS(N1407-N1405)-360*60,N1407-N1405)</f>
        <v>0</v>
      </c>
      <c r="S1406" s="55">
        <f>IF(P1406=0,PI()/2,ATAN(R1406/P1406))</f>
        <v>1.5707963267948966</v>
      </c>
      <c r="T1406" s="55">
        <f>IF(O1406=0,ABS(R1406*COS((J1405+J1407)/2)),ABS(Q1406/COS(S1406)))</f>
        <v>0</v>
      </c>
      <c r="U1406" s="66">
        <f>IF(O1406+0.0000001&lt;0,S1406*180/PI()+180,(IF(R1406+0.0000001&lt;0,S1406*180/PI()+360,S1406*180/PI())))</f>
        <v>90</v>
      </c>
      <c r="V1406" s="57">
        <f>T1406*1.85532</f>
        <v>0</v>
      </c>
      <c r="W1406" s="57"/>
      <c r="X1406" s="67"/>
      <c r="Y1406" s="57">
        <f>V1406*(1+X1406/100)</f>
        <v>0</v>
      </c>
      <c r="Z1406" s="57"/>
      <c r="AA1406" s="56" t="s">
        <v>54</v>
      </c>
      <c r="AB1406" s="60"/>
      <c r="AC1406" s="57"/>
    </row>
    <row r="1407" spans="1:29" ht="12.95" customHeight="1">
      <c r="A1407" s="51">
        <f t="shared" si="19"/>
        <v>701</v>
      </c>
      <c r="B1407" s="52" t="s">
        <v>55</v>
      </c>
      <c r="C1407" s="53"/>
      <c r="D1407" s="81"/>
      <c r="E1407" s="54"/>
      <c r="F1407" s="53"/>
      <c r="G1407" s="81"/>
      <c r="H1407" s="54"/>
      <c r="I1407" s="55">
        <f>IF(OR(C1407&lt;0,D1407&lt;0),C1407-ABS(D1407)/60,C1407+ABS(D1407)/60)</f>
        <v>0</v>
      </c>
      <c r="J1407" s="55">
        <f>I1407*PI()/180</f>
        <v>0</v>
      </c>
      <c r="K1407" s="55">
        <f>SIN(J1407)</f>
        <v>0</v>
      </c>
      <c r="L1407" s="55">
        <f>3437.747*(LN(TAN(PI()/4+J1407/2))-EE*K1407-(EE^2)*(K1407^3)/3)</f>
        <v>-3.8166658722360578E-13</v>
      </c>
      <c r="M1407" s="55">
        <f>AA*(1-1/4*EE-3/64*EE^2-5/256*EE^3)*J1407-AA*(3/8*EE+3/32*EE^2+45/1024*EE^3)*SIN(2*J1407)+AA*(15/256*EE^2+45/1024*EE^3)*SIN(4*J1407)</f>
        <v>0</v>
      </c>
      <c r="N1407" s="55">
        <f>IF(OR(F1407&lt;0,G1407&lt;0),60*F1407-ABS(G1407),60*F1407+ABS(G1407))</f>
        <v>0</v>
      </c>
      <c r="O1407" s="55"/>
      <c r="P1407" s="55"/>
      <c r="Q1407" s="55"/>
      <c r="R1407" s="55"/>
      <c r="S1407" s="55"/>
      <c r="T1407" s="55"/>
      <c r="U1407" s="56"/>
      <c r="V1407" s="57"/>
      <c r="W1407" s="57">
        <f>W1405+V1406</f>
        <v>0</v>
      </c>
      <c r="X1407" s="58"/>
      <c r="Y1407" s="57"/>
      <c r="Z1407" s="57">
        <f>Z1405+Y1406</f>
        <v>0</v>
      </c>
      <c r="AA1407" s="59"/>
      <c r="AB1407" s="60">
        <f>IF(AA1406=AA1404,AB1405+Y1406,Y1406)</f>
        <v>0</v>
      </c>
      <c r="AC1407" s="57" t="str">
        <f>IF(AA1406=AA1408,"",AB1407)</f>
        <v/>
      </c>
    </row>
    <row r="1408" spans="1:29" ht="12.95" customHeight="1">
      <c r="A1408" s="65"/>
      <c r="B1408" s="52"/>
      <c r="C1408" s="53"/>
      <c r="D1408" s="81"/>
      <c r="E1408" s="54"/>
      <c r="F1408" s="53"/>
      <c r="G1408" s="81"/>
      <c r="H1408" s="54"/>
      <c r="I1408" s="55"/>
      <c r="J1408" s="55"/>
      <c r="K1408" s="55"/>
      <c r="L1408" s="55"/>
      <c r="M1408" s="55"/>
      <c r="N1408" s="55"/>
      <c r="O1408" s="55">
        <f>I1409-I1407</f>
        <v>0</v>
      </c>
      <c r="P1408" s="55">
        <f>L1409-L1407</f>
        <v>0</v>
      </c>
      <c r="Q1408" s="55">
        <f>M1409-M1407</f>
        <v>0</v>
      </c>
      <c r="R1408" s="55">
        <f>IF(ABS(N1409-N1407)&gt;180*60,ABS(N1409-N1407)-360*60,N1409-N1407)</f>
        <v>0</v>
      </c>
      <c r="S1408" s="55">
        <f>IF(P1408=0,PI()/2,ATAN(R1408/P1408))</f>
        <v>1.5707963267948966</v>
      </c>
      <c r="T1408" s="55">
        <f>IF(O1408=0,ABS(R1408*COS((J1407+J1409)/2)),ABS(Q1408/COS(S1408)))</f>
        <v>0</v>
      </c>
      <c r="U1408" s="66">
        <f>IF(O1408+0.0000001&lt;0,S1408*180/PI()+180,(IF(R1408+0.0000001&lt;0,S1408*180/PI()+360,S1408*180/PI())))</f>
        <v>90</v>
      </c>
      <c r="V1408" s="57">
        <f>T1408*1.85532</f>
        <v>0</v>
      </c>
      <c r="W1408" s="57"/>
      <c r="X1408" s="67"/>
      <c r="Y1408" s="57">
        <f>V1408*(1+X1408/100)</f>
        <v>0</v>
      </c>
      <c r="Z1408" s="57"/>
      <c r="AA1408" s="56" t="s">
        <v>54</v>
      </c>
      <c r="AB1408" s="60"/>
      <c r="AC1408" s="57"/>
    </row>
    <row r="1409" spans="1:29" ht="12.95" customHeight="1">
      <c r="A1409" s="51">
        <f t="shared" si="19"/>
        <v>702</v>
      </c>
      <c r="B1409" s="52" t="s">
        <v>55</v>
      </c>
      <c r="C1409" s="53"/>
      <c r="D1409" s="81"/>
      <c r="E1409" s="54"/>
      <c r="F1409" s="53"/>
      <c r="G1409" s="81"/>
      <c r="H1409" s="54"/>
      <c r="I1409" s="55">
        <f>IF(OR(C1409&lt;0,D1409&lt;0),C1409-ABS(D1409)/60,C1409+ABS(D1409)/60)</f>
        <v>0</v>
      </c>
      <c r="J1409" s="55">
        <f>I1409*PI()/180</f>
        <v>0</v>
      </c>
      <c r="K1409" s="55">
        <f>SIN(J1409)</f>
        <v>0</v>
      </c>
      <c r="L1409" s="55">
        <f>3437.747*(LN(TAN(PI()/4+J1409/2))-EE*K1409-(EE^2)*(K1409^3)/3)</f>
        <v>-3.8166658722360578E-13</v>
      </c>
      <c r="M1409" s="55">
        <f>AA*(1-1/4*EE-3/64*EE^2-5/256*EE^3)*J1409-AA*(3/8*EE+3/32*EE^2+45/1024*EE^3)*SIN(2*J1409)+AA*(15/256*EE^2+45/1024*EE^3)*SIN(4*J1409)</f>
        <v>0</v>
      </c>
      <c r="N1409" s="55">
        <f>IF(OR(F1409&lt;0,G1409&lt;0),60*F1409-ABS(G1409),60*F1409+ABS(G1409))</f>
        <v>0</v>
      </c>
      <c r="O1409" s="55"/>
      <c r="P1409" s="55"/>
      <c r="Q1409" s="55"/>
      <c r="R1409" s="55"/>
      <c r="S1409" s="55"/>
      <c r="T1409" s="55"/>
      <c r="U1409" s="56"/>
      <c r="V1409" s="57"/>
      <c r="W1409" s="57">
        <f>W1407+V1408</f>
        <v>0</v>
      </c>
      <c r="X1409" s="58"/>
      <c r="Y1409" s="57"/>
      <c r="Z1409" s="57">
        <f>Z1407+Y1408</f>
        <v>0</v>
      </c>
      <c r="AA1409" s="59"/>
      <c r="AB1409" s="60">
        <f>IF(AA1408=AA1406,AB1407+Y1408,Y1408)</f>
        <v>0</v>
      </c>
      <c r="AC1409" s="57" t="str">
        <f>IF(AA1408=AA1410,"",AB1409)</f>
        <v/>
      </c>
    </row>
    <row r="1410" spans="1:29" ht="12.95" customHeight="1">
      <c r="A1410" s="65"/>
      <c r="B1410" s="52"/>
      <c r="C1410" s="53"/>
      <c r="D1410" s="81"/>
      <c r="E1410" s="54"/>
      <c r="F1410" s="53"/>
      <c r="G1410" s="81"/>
      <c r="H1410" s="54"/>
      <c r="I1410" s="55"/>
      <c r="J1410" s="55"/>
      <c r="K1410" s="55"/>
      <c r="L1410" s="55"/>
      <c r="M1410" s="55"/>
      <c r="N1410" s="55"/>
      <c r="O1410" s="55">
        <f>I1411-I1409</f>
        <v>0</v>
      </c>
      <c r="P1410" s="55">
        <f>L1411-L1409</f>
        <v>0</v>
      </c>
      <c r="Q1410" s="55">
        <f>M1411-M1409</f>
        <v>0</v>
      </c>
      <c r="R1410" s="55">
        <f>IF(ABS(N1411-N1409)&gt;180*60,ABS(N1411-N1409)-360*60,N1411-N1409)</f>
        <v>0</v>
      </c>
      <c r="S1410" s="55">
        <f>IF(P1410=0,PI()/2,ATAN(R1410/P1410))</f>
        <v>1.5707963267948966</v>
      </c>
      <c r="T1410" s="55">
        <f>IF(O1410=0,ABS(R1410*COS((J1409+J1411)/2)),ABS(Q1410/COS(S1410)))</f>
        <v>0</v>
      </c>
      <c r="U1410" s="66">
        <f>IF(O1410+0.0000001&lt;0,S1410*180/PI()+180,(IF(R1410+0.0000001&lt;0,S1410*180/PI()+360,S1410*180/PI())))</f>
        <v>90</v>
      </c>
      <c r="V1410" s="57">
        <f>T1410*1.85532</f>
        <v>0</v>
      </c>
      <c r="W1410" s="57"/>
      <c r="X1410" s="67"/>
      <c r="Y1410" s="57">
        <f>V1410*(1+X1410/100)</f>
        <v>0</v>
      </c>
      <c r="Z1410" s="57"/>
      <c r="AA1410" s="56" t="s">
        <v>54</v>
      </c>
      <c r="AB1410" s="60"/>
      <c r="AC1410" s="57"/>
    </row>
    <row r="1411" spans="1:29" ht="12.95" customHeight="1">
      <c r="A1411" s="51">
        <f t="shared" si="19"/>
        <v>703</v>
      </c>
      <c r="B1411" s="52" t="s">
        <v>55</v>
      </c>
      <c r="C1411" s="53"/>
      <c r="D1411" s="81"/>
      <c r="E1411" s="54"/>
      <c r="F1411" s="53"/>
      <c r="G1411" s="81"/>
      <c r="H1411" s="54"/>
      <c r="I1411" s="55">
        <f>IF(OR(C1411&lt;0,D1411&lt;0),C1411-ABS(D1411)/60,C1411+ABS(D1411)/60)</f>
        <v>0</v>
      </c>
      <c r="J1411" s="55">
        <f>I1411*PI()/180</f>
        <v>0</v>
      </c>
      <c r="K1411" s="55">
        <f>SIN(J1411)</f>
        <v>0</v>
      </c>
      <c r="L1411" s="55">
        <f>3437.747*(LN(TAN(PI()/4+J1411/2))-EE*K1411-(EE^2)*(K1411^3)/3)</f>
        <v>-3.8166658722360578E-13</v>
      </c>
      <c r="M1411" s="55">
        <f>AA*(1-1/4*EE-3/64*EE^2-5/256*EE^3)*J1411-AA*(3/8*EE+3/32*EE^2+45/1024*EE^3)*SIN(2*J1411)+AA*(15/256*EE^2+45/1024*EE^3)*SIN(4*J1411)</f>
        <v>0</v>
      </c>
      <c r="N1411" s="55">
        <f>IF(OR(F1411&lt;0,G1411&lt;0),60*F1411-ABS(G1411),60*F1411+ABS(G1411))</f>
        <v>0</v>
      </c>
      <c r="O1411" s="55"/>
      <c r="P1411" s="55"/>
      <c r="Q1411" s="55"/>
      <c r="R1411" s="55"/>
      <c r="S1411" s="55"/>
      <c r="T1411" s="55"/>
      <c r="U1411" s="56"/>
      <c r="V1411" s="57"/>
      <c r="W1411" s="57">
        <f>W1409+V1410</f>
        <v>0</v>
      </c>
      <c r="X1411" s="58"/>
      <c r="Y1411" s="57"/>
      <c r="Z1411" s="57">
        <f>Z1409+Y1410</f>
        <v>0</v>
      </c>
      <c r="AA1411" s="59"/>
      <c r="AB1411" s="60">
        <f>IF(AA1410=AA1408,AB1409+Y1410,Y1410)</f>
        <v>0</v>
      </c>
      <c r="AC1411" s="57" t="str">
        <f>IF(AA1410=AA1412,"",AB1411)</f>
        <v/>
      </c>
    </row>
    <row r="1412" spans="1:29" ht="12.95" customHeight="1">
      <c r="A1412" s="65"/>
      <c r="B1412" s="52"/>
      <c r="C1412" s="53"/>
      <c r="D1412" s="81"/>
      <c r="E1412" s="54"/>
      <c r="F1412" s="53"/>
      <c r="G1412" s="81"/>
      <c r="H1412" s="54"/>
      <c r="I1412" s="55"/>
      <c r="J1412" s="55"/>
      <c r="K1412" s="55"/>
      <c r="L1412" s="55"/>
      <c r="M1412" s="55"/>
      <c r="N1412" s="55"/>
      <c r="O1412" s="55">
        <f>I1413-I1411</f>
        <v>0</v>
      </c>
      <c r="P1412" s="55">
        <f>L1413-L1411</f>
        <v>0</v>
      </c>
      <c r="Q1412" s="55">
        <f>M1413-M1411</f>
        <v>0</v>
      </c>
      <c r="R1412" s="55">
        <f>IF(ABS(N1413-N1411)&gt;180*60,ABS(N1413-N1411)-360*60,N1413-N1411)</f>
        <v>0</v>
      </c>
      <c r="S1412" s="55">
        <f>IF(P1412=0,PI()/2,ATAN(R1412/P1412))</f>
        <v>1.5707963267948966</v>
      </c>
      <c r="T1412" s="55">
        <f>IF(O1412=0,ABS(R1412*COS((J1411+J1413)/2)),ABS(Q1412/COS(S1412)))</f>
        <v>0</v>
      </c>
      <c r="U1412" s="66">
        <f>IF(O1412+0.0000001&lt;0,S1412*180/PI()+180,(IF(R1412+0.0000001&lt;0,S1412*180/PI()+360,S1412*180/PI())))</f>
        <v>90</v>
      </c>
      <c r="V1412" s="57">
        <f>T1412*1.85532</f>
        <v>0</v>
      </c>
      <c r="W1412" s="57"/>
      <c r="X1412" s="67"/>
      <c r="Y1412" s="57">
        <f>V1412*(1+X1412/100)</f>
        <v>0</v>
      </c>
      <c r="Z1412" s="57"/>
      <c r="AA1412" s="56" t="s">
        <v>54</v>
      </c>
      <c r="AB1412" s="60"/>
      <c r="AC1412" s="57"/>
    </row>
    <row r="1413" spans="1:29" ht="12.95" customHeight="1">
      <c r="A1413" s="51">
        <f t="shared" si="19"/>
        <v>704</v>
      </c>
      <c r="B1413" s="52" t="s">
        <v>55</v>
      </c>
      <c r="C1413" s="53"/>
      <c r="D1413" s="81"/>
      <c r="E1413" s="54"/>
      <c r="F1413" s="53"/>
      <c r="G1413" s="81"/>
      <c r="H1413" s="54"/>
      <c r="I1413" s="55">
        <f>IF(OR(C1413&lt;0,D1413&lt;0),C1413-ABS(D1413)/60,C1413+ABS(D1413)/60)</f>
        <v>0</v>
      </c>
      <c r="J1413" s="55">
        <f>I1413*PI()/180</f>
        <v>0</v>
      </c>
      <c r="K1413" s="55">
        <f>SIN(J1413)</f>
        <v>0</v>
      </c>
      <c r="L1413" s="55">
        <f>3437.747*(LN(TAN(PI()/4+J1413/2))-EE*K1413-(EE^2)*(K1413^3)/3)</f>
        <v>-3.8166658722360578E-13</v>
      </c>
      <c r="M1413" s="55">
        <f>AA*(1-1/4*EE-3/64*EE^2-5/256*EE^3)*J1413-AA*(3/8*EE+3/32*EE^2+45/1024*EE^3)*SIN(2*J1413)+AA*(15/256*EE^2+45/1024*EE^3)*SIN(4*J1413)</f>
        <v>0</v>
      </c>
      <c r="N1413" s="55">
        <f>IF(OR(F1413&lt;0,G1413&lt;0),60*F1413-ABS(G1413),60*F1413+ABS(G1413))</f>
        <v>0</v>
      </c>
      <c r="O1413" s="55"/>
      <c r="P1413" s="55"/>
      <c r="Q1413" s="55"/>
      <c r="R1413" s="55"/>
      <c r="S1413" s="55"/>
      <c r="T1413" s="55"/>
      <c r="U1413" s="56"/>
      <c r="V1413" s="57"/>
      <c r="W1413" s="57">
        <f>W1411+V1412</f>
        <v>0</v>
      </c>
      <c r="X1413" s="58"/>
      <c r="Y1413" s="57"/>
      <c r="Z1413" s="57">
        <f>Z1411+Y1412</f>
        <v>0</v>
      </c>
      <c r="AA1413" s="59"/>
      <c r="AB1413" s="60">
        <f>IF(AA1412=AA1410,AB1411+Y1412,Y1412)</f>
        <v>0</v>
      </c>
      <c r="AC1413" s="57" t="str">
        <f>IF(AA1412=AA1414,"",AB1413)</f>
        <v/>
      </c>
    </row>
    <row r="1414" spans="1:29" ht="12.95" customHeight="1">
      <c r="A1414" s="65"/>
      <c r="B1414" s="52"/>
      <c r="C1414" s="53"/>
      <c r="D1414" s="81"/>
      <c r="E1414" s="54"/>
      <c r="F1414" s="53"/>
      <c r="G1414" s="81"/>
      <c r="H1414" s="54"/>
      <c r="I1414" s="55"/>
      <c r="J1414" s="55"/>
      <c r="K1414" s="55"/>
      <c r="L1414" s="55"/>
      <c r="M1414" s="55"/>
      <c r="N1414" s="55"/>
      <c r="O1414" s="55">
        <f>I1415-I1413</f>
        <v>0</v>
      </c>
      <c r="P1414" s="55">
        <f>L1415-L1413</f>
        <v>0</v>
      </c>
      <c r="Q1414" s="55">
        <f>M1415-M1413</f>
        <v>0</v>
      </c>
      <c r="R1414" s="55">
        <f>IF(ABS(N1415-N1413)&gt;180*60,ABS(N1415-N1413)-360*60,N1415-N1413)</f>
        <v>0</v>
      </c>
      <c r="S1414" s="55">
        <f>IF(P1414=0,PI()/2,ATAN(R1414/P1414))</f>
        <v>1.5707963267948966</v>
      </c>
      <c r="T1414" s="55">
        <f>IF(O1414=0,ABS(R1414*COS((J1413+J1415)/2)),ABS(Q1414/COS(S1414)))</f>
        <v>0</v>
      </c>
      <c r="U1414" s="66">
        <f>IF(O1414+0.0000001&lt;0,S1414*180/PI()+180,(IF(R1414+0.0000001&lt;0,S1414*180/PI()+360,S1414*180/PI())))</f>
        <v>90</v>
      </c>
      <c r="V1414" s="57">
        <f>T1414*1.85532</f>
        <v>0</v>
      </c>
      <c r="W1414" s="57"/>
      <c r="X1414" s="67"/>
      <c r="Y1414" s="57">
        <f>V1414*(1+X1414/100)</f>
        <v>0</v>
      </c>
      <c r="Z1414" s="57"/>
      <c r="AA1414" s="56" t="s">
        <v>54</v>
      </c>
      <c r="AB1414" s="60"/>
      <c r="AC1414" s="57"/>
    </row>
    <row r="1415" spans="1:29" ht="12.95" customHeight="1">
      <c r="A1415" s="51">
        <f t="shared" si="19"/>
        <v>705</v>
      </c>
      <c r="B1415" s="52" t="s">
        <v>55</v>
      </c>
      <c r="C1415" s="53"/>
      <c r="D1415" s="81"/>
      <c r="E1415" s="54"/>
      <c r="F1415" s="53"/>
      <c r="G1415" s="81"/>
      <c r="H1415" s="54"/>
      <c r="I1415" s="55">
        <f>IF(OR(C1415&lt;0,D1415&lt;0),C1415-ABS(D1415)/60,C1415+ABS(D1415)/60)</f>
        <v>0</v>
      </c>
      <c r="J1415" s="55">
        <f>I1415*PI()/180</f>
        <v>0</v>
      </c>
      <c r="K1415" s="55">
        <f>SIN(J1415)</f>
        <v>0</v>
      </c>
      <c r="L1415" s="55">
        <f>3437.747*(LN(TAN(PI()/4+J1415/2))-EE*K1415-(EE^2)*(K1415^3)/3)</f>
        <v>-3.8166658722360578E-13</v>
      </c>
      <c r="M1415" s="55">
        <f>AA*(1-1/4*EE-3/64*EE^2-5/256*EE^3)*J1415-AA*(3/8*EE+3/32*EE^2+45/1024*EE^3)*SIN(2*J1415)+AA*(15/256*EE^2+45/1024*EE^3)*SIN(4*J1415)</f>
        <v>0</v>
      </c>
      <c r="N1415" s="55">
        <f>IF(OR(F1415&lt;0,G1415&lt;0),60*F1415-ABS(G1415),60*F1415+ABS(G1415))</f>
        <v>0</v>
      </c>
      <c r="O1415" s="55"/>
      <c r="P1415" s="55"/>
      <c r="Q1415" s="55"/>
      <c r="R1415" s="55"/>
      <c r="S1415" s="55"/>
      <c r="T1415" s="55"/>
      <c r="U1415" s="56"/>
      <c r="V1415" s="57"/>
      <c r="W1415" s="57">
        <f>W1413+V1414</f>
        <v>0</v>
      </c>
      <c r="X1415" s="58"/>
      <c r="Y1415" s="57"/>
      <c r="Z1415" s="57">
        <f>Z1413+Y1414</f>
        <v>0</v>
      </c>
      <c r="AA1415" s="59"/>
      <c r="AB1415" s="60">
        <f>IF(AA1414=AA1412,AB1413+Y1414,Y1414)</f>
        <v>0</v>
      </c>
      <c r="AC1415" s="57" t="str">
        <f>IF(AA1414=AA1416,"",AB1415)</f>
        <v/>
      </c>
    </row>
    <row r="1416" spans="1:29" ht="12.95" customHeight="1">
      <c r="A1416" s="65"/>
      <c r="B1416" s="52"/>
      <c r="C1416" s="53"/>
      <c r="D1416" s="81"/>
      <c r="E1416" s="54"/>
      <c r="F1416" s="53"/>
      <c r="G1416" s="81"/>
      <c r="H1416" s="54"/>
      <c r="I1416" s="55"/>
      <c r="J1416" s="55"/>
      <c r="K1416" s="55"/>
      <c r="L1416" s="55"/>
      <c r="M1416" s="55"/>
      <c r="N1416" s="55"/>
      <c r="O1416" s="55">
        <f>I1417-I1415</f>
        <v>0</v>
      </c>
      <c r="P1416" s="55">
        <f>L1417-L1415</f>
        <v>0</v>
      </c>
      <c r="Q1416" s="55">
        <f>M1417-M1415</f>
        <v>0</v>
      </c>
      <c r="R1416" s="55">
        <f>IF(ABS(N1417-N1415)&gt;180*60,ABS(N1417-N1415)-360*60,N1417-N1415)</f>
        <v>0</v>
      </c>
      <c r="S1416" s="55">
        <f>IF(P1416=0,PI()/2,ATAN(R1416/P1416))</f>
        <v>1.5707963267948966</v>
      </c>
      <c r="T1416" s="55">
        <f>IF(O1416=0,ABS(R1416*COS((J1415+J1417)/2)),ABS(Q1416/COS(S1416)))</f>
        <v>0</v>
      </c>
      <c r="U1416" s="66">
        <f>IF(O1416+0.0000001&lt;0,S1416*180/PI()+180,(IF(R1416+0.0000001&lt;0,S1416*180/PI()+360,S1416*180/PI())))</f>
        <v>90</v>
      </c>
      <c r="V1416" s="57">
        <f>T1416*1.85532</f>
        <v>0</v>
      </c>
      <c r="W1416" s="57"/>
      <c r="X1416" s="67"/>
      <c r="Y1416" s="57">
        <f>V1416*(1+X1416/100)</f>
        <v>0</v>
      </c>
      <c r="Z1416" s="57"/>
      <c r="AA1416" s="56" t="s">
        <v>54</v>
      </c>
      <c r="AB1416" s="60"/>
      <c r="AC1416" s="57"/>
    </row>
    <row r="1417" spans="1:29" ht="12.95" customHeight="1">
      <c r="A1417" s="51">
        <f t="shared" si="19"/>
        <v>706</v>
      </c>
      <c r="B1417" s="52" t="s">
        <v>55</v>
      </c>
      <c r="C1417" s="53"/>
      <c r="D1417" s="81"/>
      <c r="E1417" s="54"/>
      <c r="F1417" s="53"/>
      <c r="G1417" s="81"/>
      <c r="H1417" s="54"/>
      <c r="I1417" s="55">
        <f>IF(OR(C1417&lt;0,D1417&lt;0),C1417-ABS(D1417)/60,C1417+ABS(D1417)/60)</f>
        <v>0</v>
      </c>
      <c r="J1417" s="55">
        <f>I1417*PI()/180</f>
        <v>0</v>
      </c>
      <c r="K1417" s="55">
        <f>SIN(J1417)</f>
        <v>0</v>
      </c>
      <c r="L1417" s="55">
        <f>3437.747*(LN(TAN(PI()/4+J1417/2))-EE*K1417-(EE^2)*(K1417^3)/3)</f>
        <v>-3.8166658722360578E-13</v>
      </c>
      <c r="M1417" s="55">
        <f>AA*(1-1/4*EE-3/64*EE^2-5/256*EE^3)*J1417-AA*(3/8*EE+3/32*EE^2+45/1024*EE^3)*SIN(2*J1417)+AA*(15/256*EE^2+45/1024*EE^3)*SIN(4*J1417)</f>
        <v>0</v>
      </c>
      <c r="N1417" s="55">
        <f>IF(OR(F1417&lt;0,G1417&lt;0),60*F1417-ABS(G1417),60*F1417+ABS(G1417))</f>
        <v>0</v>
      </c>
      <c r="O1417" s="55"/>
      <c r="P1417" s="55"/>
      <c r="Q1417" s="55"/>
      <c r="R1417" s="55"/>
      <c r="S1417" s="55"/>
      <c r="T1417" s="55"/>
      <c r="U1417" s="56"/>
      <c r="V1417" s="57"/>
      <c r="W1417" s="57">
        <f>W1415+V1416</f>
        <v>0</v>
      </c>
      <c r="X1417" s="58"/>
      <c r="Y1417" s="57"/>
      <c r="Z1417" s="57">
        <f>Z1415+Y1416</f>
        <v>0</v>
      </c>
      <c r="AA1417" s="59"/>
      <c r="AB1417" s="60">
        <f>IF(AA1416=AA1414,AB1415+Y1416,Y1416)</f>
        <v>0</v>
      </c>
      <c r="AC1417" s="57" t="str">
        <f>IF(AA1416=AA1418,"",AB1417)</f>
        <v/>
      </c>
    </row>
    <row r="1418" spans="1:29" ht="12.95" customHeight="1">
      <c r="A1418" s="65"/>
      <c r="B1418" s="52"/>
      <c r="C1418" s="53"/>
      <c r="D1418" s="81"/>
      <c r="E1418" s="54"/>
      <c r="F1418" s="53"/>
      <c r="G1418" s="81"/>
      <c r="H1418" s="54"/>
      <c r="I1418" s="55"/>
      <c r="J1418" s="55"/>
      <c r="K1418" s="55"/>
      <c r="L1418" s="55"/>
      <c r="M1418" s="55"/>
      <c r="N1418" s="55"/>
      <c r="O1418" s="55">
        <f>I1419-I1417</f>
        <v>0</v>
      </c>
      <c r="P1418" s="55">
        <f>L1419-L1417</f>
        <v>0</v>
      </c>
      <c r="Q1418" s="55">
        <f>M1419-M1417</f>
        <v>0</v>
      </c>
      <c r="R1418" s="55">
        <f>IF(ABS(N1419-N1417)&gt;180*60,ABS(N1419-N1417)-360*60,N1419-N1417)</f>
        <v>0</v>
      </c>
      <c r="S1418" s="55">
        <f>IF(P1418=0,PI()/2,ATAN(R1418/P1418))</f>
        <v>1.5707963267948966</v>
      </c>
      <c r="T1418" s="55">
        <f>IF(O1418=0,ABS(R1418*COS((J1417+J1419)/2)),ABS(Q1418/COS(S1418)))</f>
        <v>0</v>
      </c>
      <c r="U1418" s="66">
        <f>IF(O1418+0.0000001&lt;0,S1418*180/PI()+180,(IF(R1418+0.0000001&lt;0,S1418*180/PI()+360,S1418*180/PI())))</f>
        <v>90</v>
      </c>
      <c r="V1418" s="57">
        <f>T1418*1.85532</f>
        <v>0</v>
      </c>
      <c r="W1418" s="57"/>
      <c r="X1418" s="67"/>
      <c r="Y1418" s="57">
        <f>V1418*(1+X1418/100)</f>
        <v>0</v>
      </c>
      <c r="Z1418" s="57"/>
      <c r="AA1418" s="56" t="s">
        <v>54</v>
      </c>
      <c r="AB1418" s="60"/>
      <c r="AC1418" s="57"/>
    </row>
    <row r="1419" spans="1:29" ht="12.95" customHeight="1">
      <c r="A1419" s="51">
        <f t="shared" si="19"/>
        <v>707</v>
      </c>
      <c r="B1419" s="52" t="s">
        <v>55</v>
      </c>
      <c r="C1419" s="53"/>
      <c r="D1419" s="81"/>
      <c r="E1419" s="54"/>
      <c r="F1419" s="53"/>
      <c r="G1419" s="81"/>
      <c r="H1419" s="54"/>
      <c r="I1419" s="55">
        <f>IF(OR(C1419&lt;0,D1419&lt;0),C1419-ABS(D1419)/60,C1419+ABS(D1419)/60)</f>
        <v>0</v>
      </c>
      <c r="J1419" s="55">
        <f>I1419*PI()/180</f>
        <v>0</v>
      </c>
      <c r="K1419" s="55">
        <f>SIN(J1419)</f>
        <v>0</v>
      </c>
      <c r="L1419" s="55">
        <f>3437.747*(LN(TAN(PI()/4+J1419/2))-EE*K1419-(EE^2)*(K1419^3)/3)</f>
        <v>-3.8166658722360578E-13</v>
      </c>
      <c r="M1419" s="55">
        <f>AA*(1-1/4*EE-3/64*EE^2-5/256*EE^3)*J1419-AA*(3/8*EE+3/32*EE^2+45/1024*EE^3)*SIN(2*J1419)+AA*(15/256*EE^2+45/1024*EE^3)*SIN(4*J1419)</f>
        <v>0</v>
      </c>
      <c r="N1419" s="55">
        <f>IF(OR(F1419&lt;0,G1419&lt;0),60*F1419-ABS(G1419),60*F1419+ABS(G1419))</f>
        <v>0</v>
      </c>
      <c r="O1419" s="55"/>
      <c r="P1419" s="55"/>
      <c r="Q1419" s="55"/>
      <c r="R1419" s="55"/>
      <c r="S1419" s="55"/>
      <c r="T1419" s="55"/>
      <c r="U1419" s="56"/>
      <c r="V1419" s="57"/>
      <c r="W1419" s="57">
        <f>W1417+V1418</f>
        <v>0</v>
      </c>
      <c r="X1419" s="58"/>
      <c r="Y1419" s="57"/>
      <c r="Z1419" s="57">
        <f>Z1417+Y1418</f>
        <v>0</v>
      </c>
      <c r="AA1419" s="59"/>
      <c r="AB1419" s="60">
        <f>IF(AA1418=AA1416,AB1417+Y1418,Y1418)</f>
        <v>0</v>
      </c>
      <c r="AC1419" s="57" t="str">
        <f>IF(AA1418=AA1420,"",AB1419)</f>
        <v/>
      </c>
    </row>
    <row r="1420" spans="1:29" ht="12.95" customHeight="1">
      <c r="A1420" s="65"/>
      <c r="B1420" s="52"/>
      <c r="C1420" s="53"/>
      <c r="D1420" s="81"/>
      <c r="E1420" s="54"/>
      <c r="F1420" s="53"/>
      <c r="G1420" s="81"/>
      <c r="H1420" s="54"/>
      <c r="I1420" s="55"/>
      <c r="J1420" s="55"/>
      <c r="K1420" s="55"/>
      <c r="L1420" s="55"/>
      <c r="M1420" s="55"/>
      <c r="N1420" s="55"/>
      <c r="O1420" s="55">
        <f>I1421-I1419</f>
        <v>0</v>
      </c>
      <c r="P1420" s="55">
        <f>L1421-L1419</f>
        <v>0</v>
      </c>
      <c r="Q1420" s="55">
        <f>M1421-M1419</f>
        <v>0</v>
      </c>
      <c r="R1420" s="55">
        <f>IF(ABS(N1421-N1419)&gt;180*60,ABS(N1421-N1419)-360*60,N1421-N1419)</f>
        <v>0</v>
      </c>
      <c r="S1420" s="55">
        <f>IF(P1420=0,PI()/2,ATAN(R1420/P1420))</f>
        <v>1.5707963267948966</v>
      </c>
      <c r="T1420" s="55">
        <f>IF(O1420=0,ABS(R1420*COS((J1419+J1421)/2)),ABS(Q1420/COS(S1420)))</f>
        <v>0</v>
      </c>
      <c r="U1420" s="66">
        <f>IF(O1420+0.0000001&lt;0,S1420*180/PI()+180,(IF(R1420+0.0000001&lt;0,S1420*180/PI()+360,S1420*180/PI())))</f>
        <v>90</v>
      </c>
      <c r="V1420" s="57">
        <f>T1420*1.85532</f>
        <v>0</v>
      </c>
      <c r="W1420" s="57"/>
      <c r="X1420" s="67"/>
      <c r="Y1420" s="57">
        <f>V1420*(1+X1420/100)</f>
        <v>0</v>
      </c>
      <c r="Z1420" s="57"/>
      <c r="AA1420" s="56" t="s">
        <v>54</v>
      </c>
      <c r="AB1420" s="60"/>
      <c r="AC1420" s="57"/>
    </row>
    <row r="1421" spans="1:29" ht="12.95" customHeight="1">
      <c r="A1421" s="51">
        <f t="shared" si="19"/>
        <v>708</v>
      </c>
      <c r="B1421" s="52" t="s">
        <v>55</v>
      </c>
      <c r="C1421" s="53"/>
      <c r="D1421" s="81"/>
      <c r="E1421" s="54"/>
      <c r="F1421" s="53"/>
      <c r="G1421" s="81"/>
      <c r="H1421" s="54"/>
      <c r="I1421" s="55">
        <f>IF(OR(C1421&lt;0,D1421&lt;0),C1421-ABS(D1421)/60,C1421+ABS(D1421)/60)</f>
        <v>0</v>
      </c>
      <c r="J1421" s="55">
        <f>I1421*PI()/180</f>
        <v>0</v>
      </c>
      <c r="K1421" s="55">
        <f>SIN(J1421)</f>
        <v>0</v>
      </c>
      <c r="L1421" s="55">
        <f>3437.747*(LN(TAN(PI()/4+J1421/2))-EE*K1421-(EE^2)*(K1421^3)/3)</f>
        <v>-3.8166658722360578E-13</v>
      </c>
      <c r="M1421" s="55">
        <f>AA*(1-1/4*EE-3/64*EE^2-5/256*EE^3)*J1421-AA*(3/8*EE+3/32*EE^2+45/1024*EE^3)*SIN(2*J1421)+AA*(15/256*EE^2+45/1024*EE^3)*SIN(4*J1421)</f>
        <v>0</v>
      </c>
      <c r="N1421" s="55">
        <f>IF(OR(F1421&lt;0,G1421&lt;0),60*F1421-ABS(G1421),60*F1421+ABS(G1421))</f>
        <v>0</v>
      </c>
      <c r="O1421" s="55"/>
      <c r="P1421" s="55"/>
      <c r="Q1421" s="55"/>
      <c r="R1421" s="55"/>
      <c r="S1421" s="55"/>
      <c r="T1421" s="55"/>
      <c r="U1421" s="56"/>
      <c r="V1421" s="57"/>
      <c r="W1421" s="57">
        <f>W1419+V1420</f>
        <v>0</v>
      </c>
      <c r="X1421" s="58"/>
      <c r="Y1421" s="57"/>
      <c r="Z1421" s="57">
        <f>Z1419+Y1420</f>
        <v>0</v>
      </c>
      <c r="AA1421" s="59"/>
      <c r="AB1421" s="60">
        <f>IF(AA1420=AA1418,AB1419+Y1420,Y1420)</f>
        <v>0</v>
      </c>
      <c r="AC1421" s="57" t="str">
        <f>IF(AA1420=AA1422,"",AB1421)</f>
        <v/>
      </c>
    </row>
    <row r="1422" spans="1:29" ht="12.95" customHeight="1">
      <c r="A1422" s="65"/>
      <c r="B1422" s="52"/>
      <c r="C1422" s="53"/>
      <c r="D1422" s="81"/>
      <c r="E1422" s="54"/>
      <c r="F1422" s="53"/>
      <c r="G1422" s="81"/>
      <c r="H1422" s="54"/>
      <c r="I1422" s="55"/>
      <c r="J1422" s="55"/>
      <c r="K1422" s="55"/>
      <c r="L1422" s="55"/>
      <c r="M1422" s="55"/>
      <c r="N1422" s="55"/>
      <c r="O1422" s="55">
        <f>I1423-I1421</f>
        <v>0</v>
      </c>
      <c r="P1422" s="55">
        <f>L1423-L1421</f>
        <v>0</v>
      </c>
      <c r="Q1422" s="55">
        <f>M1423-M1421</f>
        <v>0</v>
      </c>
      <c r="R1422" s="55">
        <f>IF(ABS(N1423-N1421)&gt;180*60,ABS(N1423-N1421)-360*60,N1423-N1421)</f>
        <v>0</v>
      </c>
      <c r="S1422" s="55">
        <f>IF(P1422=0,PI()/2,ATAN(R1422/P1422))</f>
        <v>1.5707963267948966</v>
      </c>
      <c r="T1422" s="55">
        <f>IF(O1422=0,ABS(R1422*COS((J1421+J1423)/2)),ABS(Q1422/COS(S1422)))</f>
        <v>0</v>
      </c>
      <c r="U1422" s="66">
        <f>IF(O1422+0.0000001&lt;0,S1422*180/PI()+180,(IF(R1422+0.0000001&lt;0,S1422*180/PI()+360,S1422*180/PI())))</f>
        <v>90</v>
      </c>
      <c r="V1422" s="57">
        <f>T1422*1.85532</f>
        <v>0</v>
      </c>
      <c r="W1422" s="57"/>
      <c r="X1422" s="67"/>
      <c r="Y1422" s="57">
        <f>V1422*(1+X1422/100)</f>
        <v>0</v>
      </c>
      <c r="Z1422" s="57"/>
      <c r="AA1422" s="56" t="s">
        <v>54</v>
      </c>
      <c r="AB1422" s="60"/>
      <c r="AC1422" s="57"/>
    </row>
    <row r="1423" spans="1:29" ht="12.95" customHeight="1">
      <c r="A1423" s="51">
        <f t="shared" si="19"/>
        <v>709</v>
      </c>
      <c r="B1423" s="52" t="s">
        <v>55</v>
      </c>
      <c r="C1423" s="53"/>
      <c r="D1423" s="81"/>
      <c r="E1423" s="54"/>
      <c r="F1423" s="53"/>
      <c r="G1423" s="81"/>
      <c r="H1423" s="54"/>
      <c r="I1423" s="55">
        <f>IF(OR(C1423&lt;0,D1423&lt;0),C1423-ABS(D1423)/60,C1423+ABS(D1423)/60)</f>
        <v>0</v>
      </c>
      <c r="J1423" s="55">
        <f>I1423*PI()/180</f>
        <v>0</v>
      </c>
      <c r="K1423" s="55">
        <f>SIN(J1423)</f>
        <v>0</v>
      </c>
      <c r="L1423" s="55">
        <f>3437.747*(LN(TAN(PI()/4+J1423/2))-EE*K1423-(EE^2)*(K1423^3)/3)</f>
        <v>-3.8166658722360578E-13</v>
      </c>
      <c r="M1423" s="55">
        <f>AA*(1-1/4*EE-3/64*EE^2-5/256*EE^3)*J1423-AA*(3/8*EE+3/32*EE^2+45/1024*EE^3)*SIN(2*J1423)+AA*(15/256*EE^2+45/1024*EE^3)*SIN(4*J1423)</f>
        <v>0</v>
      </c>
      <c r="N1423" s="55">
        <f>IF(OR(F1423&lt;0,G1423&lt;0),60*F1423-ABS(G1423),60*F1423+ABS(G1423))</f>
        <v>0</v>
      </c>
      <c r="O1423" s="55"/>
      <c r="P1423" s="55"/>
      <c r="Q1423" s="55"/>
      <c r="R1423" s="55"/>
      <c r="S1423" s="55"/>
      <c r="T1423" s="55"/>
      <c r="U1423" s="56"/>
      <c r="V1423" s="57"/>
      <c r="W1423" s="57">
        <f>W1421+V1422</f>
        <v>0</v>
      </c>
      <c r="X1423" s="58"/>
      <c r="Y1423" s="57"/>
      <c r="Z1423" s="57">
        <f>Z1421+Y1422</f>
        <v>0</v>
      </c>
      <c r="AA1423" s="59"/>
      <c r="AB1423" s="60">
        <f>IF(AA1422=AA1420,AB1421+Y1422,Y1422)</f>
        <v>0</v>
      </c>
      <c r="AC1423" s="57" t="str">
        <f>IF(AA1422=AA1424,"",AB1423)</f>
        <v/>
      </c>
    </row>
    <row r="1424" spans="1:29" ht="12.95" customHeight="1">
      <c r="A1424" s="65"/>
      <c r="B1424" s="52"/>
      <c r="C1424" s="53"/>
      <c r="D1424" s="81"/>
      <c r="E1424" s="54"/>
      <c r="F1424" s="53"/>
      <c r="G1424" s="81"/>
      <c r="H1424" s="54"/>
      <c r="I1424" s="55"/>
      <c r="J1424" s="55"/>
      <c r="K1424" s="55"/>
      <c r="L1424" s="55"/>
      <c r="M1424" s="55"/>
      <c r="N1424" s="55"/>
      <c r="O1424" s="55">
        <f>I1425-I1423</f>
        <v>0</v>
      </c>
      <c r="P1424" s="55">
        <f>L1425-L1423</f>
        <v>0</v>
      </c>
      <c r="Q1424" s="55">
        <f>M1425-M1423</f>
        <v>0</v>
      </c>
      <c r="R1424" s="55">
        <f>IF(ABS(N1425-N1423)&gt;180*60,ABS(N1425-N1423)-360*60,N1425-N1423)</f>
        <v>0</v>
      </c>
      <c r="S1424" s="55">
        <f>IF(P1424=0,PI()/2,ATAN(R1424/P1424))</f>
        <v>1.5707963267948966</v>
      </c>
      <c r="T1424" s="55">
        <f>IF(O1424=0,ABS(R1424*COS((J1423+J1425)/2)),ABS(Q1424/COS(S1424)))</f>
        <v>0</v>
      </c>
      <c r="U1424" s="66">
        <f>IF(O1424+0.0000001&lt;0,S1424*180/PI()+180,(IF(R1424+0.0000001&lt;0,S1424*180/PI()+360,S1424*180/PI())))</f>
        <v>90</v>
      </c>
      <c r="V1424" s="57">
        <f>T1424*1.85532</f>
        <v>0</v>
      </c>
      <c r="W1424" s="57"/>
      <c r="X1424" s="67"/>
      <c r="Y1424" s="57">
        <f>V1424*(1+X1424/100)</f>
        <v>0</v>
      </c>
      <c r="Z1424" s="57"/>
      <c r="AA1424" s="56" t="s">
        <v>54</v>
      </c>
      <c r="AB1424" s="60"/>
      <c r="AC1424" s="57"/>
    </row>
    <row r="1425" spans="1:29" ht="12.95" customHeight="1">
      <c r="A1425" s="51">
        <f t="shared" si="19"/>
        <v>710</v>
      </c>
      <c r="B1425" s="52" t="s">
        <v>55</v>
      </c>
      <c r="C1425" s="53"/>
      <c r="D1425" s="81"/>
      <c r="E1425" s="54"/>
      <c r="F1425" s="53"/>
      <c r="G1425" s="81"/>
      <c r="H1425" s="54"/>
      <c r="I1425" s="55">
        <f>IF(OR(C1425&lt;0,D1425&lt;0),C1425-ABS(D1425)/60,C1425+ABS(D1425)/60)</f>
        <v>0</v>
      </c>
      <c r="J1425" s="55">
        <f>I1425*PI()/180</f>
        <v>0</v>
      </c>
      <c r="K1425" s="55">
        <f>SIN(J1425)</f>
        <v>0</v>
      </c>
      <c r="L1425" s="55">
        <f>3437.747*(LN(TAN(PI()/4+J1425/2))-EE*K1425-(EE^2)*(K1425^3)/3)</f>
        <v>-3.8166658722360578E-13</v>
      </c>
      <c r="M1425" s="55">
        <f>AA*(1-1/4*EE-3/64*EE^2-5/256*EE^3)*J1425-AA*(3/8*EE+3/32*EE^2+45/1024*EE^3)*SIN(2*J1425)+AA*(15/256*EE^2+45/1024*EE^3)*SIN(4*J1425)</f>
        <v>0</v>
      </c>
      <c r="N1425" s="55">
        <f>IF(OR(F1425&lt;0,G1425&lt;0),60*F1425-ABS(G1425),60*F1425+ABS(G1425))</f>
        <v>0</v>
      </c>
      <c r="O1425" s="55"/>
      <c r="P1425" s="55"/>
      <c r="Q1425" s="55"/>
      <c r="R1425" s="55"/>
      <c r="S1425" s="55"/>
      <c r="T1425" s="55"/>
      <c r="U1425" s="56"/>
      <c r="V1425" s="57"/>
      <c r="W1425" s="57">
        <f>W1423+V1424</f>
        <v>0</v>
      </c>
      <c r="X1425" s="58"/>
      <c r="Y1425" s="57"/>
      <c r="Z1425" s="57">
        <f>Z1423+Y1424</f>
        <v>0</v>
      </c>
      <c r="AA1425" s="59"/>
      <c r="AB1425" s="60">
        <f>IF(AA1424=AA1422,AB1423+Y1424,Y1424)</f>
        <v>0</v>
      </c>
      <c r="AC1425" s="57" t="str">
        <f>IF(AA1424=AA1426,"",AB1425)</f>
        <v/>
      </c>
    </row>
    <row r="1426" spans="1:29" ht="12.95" customHeight="1">
      <c r="A1426" s="65"/>
      <c r="B1426" s="52"/>
      <c r="C1426" s="53"/>
      <c r="D1426" s="81"/>
      <c r="E1426" s="54"/>
      <c r="F1426" s="53"/>
      <c r="G1426" s="81"/>
      <c r="H1426" s="54"/>
      <c r="I1426" s="55"/>
      <c r="J1426" s="55"/>
      <c r="K1426" s="55"/>
      <c r="L1426" s="55"/>
      <c r="M1426" s="55"/>
      <c r="N1426" s="55"/>
      <c r="O1426" s="55">
        <f>I1427-I1425</f>
        <v>0</v>
      </c>
      <c r="P1426" s="55">
        <f>L1427-L1425</f>
        <v>0</v>
      </c>
      <c r="Q1426" s="55">
        <f>M1427-M1425</f>
        <v>0</v>
      </c>
      <c r="R1426" s="55">
        <f>IF(ABS(N1427-N1425)&gt;180*60,ABS(N1427-N1425)-360*60,N1427-N1425)</f>
        <v>0</v>
      </c>
      <c r="S1426" s="55">
        <f>IF(P1426=0,PI()/2,ATAN(R1426/P1426))</f>
        <v>1.5707963267948966</v>
      </c>
      <c r="T1426" s="55">
        <f>IF(O1426=0,ABS(R1426*COS((J1425+J1427)/2)),ABS(Q1426/COS(S1426)))</f>
        <v>0</v>
      </c>
      <c r="U1426" s="66">
        <f>IF(O1426+0.0000001&lt;0,S1426*180/PI()+180,(IF(R1426+0.0000001&lt;0,S1426*180/PI()+360,S1426*180/PI())))</f>
        <v>90</v>
      </c>
      <c r="V1426" s="57">
        <f>T1426*1.85532</f>
        <v>0</v>
      </c>
      <c r="W1426" s="57"/>
      <c r="X1426" s="67"/>
      <c r="Y1426" s="57">
        <f>V1426*(1+X1426/100)</f>
        <v>0</v>
      </c>
      <c r="Z1426" s="57"/>
      <c r="AA1426" s="56" t="s">
        <v>54</v>
      </c>
      <c r="AB1426" s="60"/>
      <c r="AC1426" s="57"/>
    </row>
    <row r="1427" spans="1:29" ht="12.95" customHeight="1">
      <c r="A1427" s="51">
        <f t="shared" si="19"/>
        <v>711</v>
      </c>
      <c r="B1427" s="52" t="s">
        <v>55</v>
      </c>
      <c r="C1427" s="53"/>
      <c r="D1427" s="81"/>
      <c r="E1427" s="54"/>
      <c r="F1427" s="53"/>
      <c r="G1427" s="81"/>
      <c r="H1427" s="54"/>
      <c r="I1427" s="55">
        <f>IF(OR(C1427&lt;0,D1427&lt;0),C1427-ABS(D1427)/60,C1427+ABS(D1427)/60)</f>
        <v>0</v>
      </c>
      <c r="J1427" s="55">
        <f>I1427*PI()/180</f>
        <v>0</v>
      </c>
      <c r="K1427" s="55">
        <f>SIN(J1427)</f>
        <v>0</v>
      </c>
      <c r="L1427" s="55">
        <f>3437.747*(LN(TAN(PI()/4+J1427/2))-EE*K1427-(EE^2)*(K1427^3)/3)</f>
        <v>-3.8166658722360578E-13</v>
      </c>
      <c r="M1427" s="55">
        <f>AA*(1-1/4*EE-3/64*EE^2-5/256*EE^3)*J1427-AA*(3/8*EE+3/32*EE^2+45/1024*EE^3)*SIN(2*J1427)+AA*(15/256*EE^2+45/1024*EE^3)*SIN(4*J1427)</f>
        <v>0</v>
      </c>
      <c r="N1427" s="55">
        <f>IF(OR(F1427&lt;0,G1427&lt;0),60*F1427-ABS(G1427),60*F1427+ABS(G1427))</f>
        <v>0</v>
      </c>
      <c r="O1427" s="55"/>
      <c r="P1427" s="55"/>
      <c r="Q1427" s="55"/>
      <c r="R1427" s="55"/>
      <c r="S1427" s="55"/>
      <c r="T1427" s="55"/>
      <c r="U1427" s="56"/>
      <c r="V1427" s="57"/>
      <c r="W1427" s="57">
        <f>W1425+V1426</f>
        <v>0</v>
      </c>
      <c r="X1427" s="58"/>
      <c r="Y1427" s="57"/>
      <c r="Z1427" s="57">
        <f>Z1425+Y1426</f>
        <v>0</v>
      </c>
      <c r="AA1427" s="59"/>
      <c r="AB1427" s="60">
        <f>IF(AA1426=AA1424,AB1425+Y1426,Y1426)</f>
        <v>0</v>
      </c>
      <c r="AC1427" s="57" t="str">
        <f>IF(AA1426=AA1428,"",AB1427)</f>
        <v/>
      </c>
    </row>
    <row r="1428" spans="1:29" ht="12.95" customHeight="1">
      <c r="A1428" s="65"/>
      <c r="B1428" s="52"/>
      <c r="C1428" s="53"/>
      <c r="D1428" s="81"/>
      <c r="E1428" s="54"/>
      <c r="F1428" s="53"/>
      <c r="G1428" s="81"/>
      <c r="H1428" s="54"/>
      <c r="I1428" s="55"/>
      <c r="J1428" s="55"/>
      <c r="K1428" s="55"/>
      <c r="L1428" s="55"/>
      <c r="M1428" s="55"/>
      <c r="N1428" s="55"/>
      <c r="O1428" s="55">
        <f>I1429-I1427</f>
        <v>0</v>
      </c>
      <c r="P1428" s="55">
        <f>L1429-L1427</f>
        <v>0</v>
      </c>
      <c r="Q1428" s="55">
        <f>M1429-M1427</f>
        <v>0</v>
      </c>
      <c r="R1428" s="55">
        <f>IF(ABS(N1429-N1427)&gt;180*60,ABS(N1429-N1427)-360*60,N1429-N1427)</f>
        <v>0</v>
      </c>
      <c r="S1428" s="55">
        <f>IF(P1428=0,PI()/2,ATAN(R1428/P1428))</f>
        <v>1.5707963267948966</v>
      </c>
      <c r="T1428" s="55">
        <f>IF(O1428=0,ABS(R1428*COS((J1427+J1429)/2)),ABS(Q1428/COS(S1428)))</f>
        <v>0</v>
      </c>
      <c r="U1428" s="66">
        <f>IF(O1428+0.0000001&lt;0,S1428*180/PI()+180,(IF(R1428+0.0000001&lt;0,S1428*180/PI()+360,S1428*180/PI())))</f>
        <v>90</v>
      </c>
      <c r="V1428" s="57">
        <f>T1428*1.85532</f>
        <v>0</v>
      </c>
      <c r="W1428" s="57"/>
      <c r="X1428" s="67"/>
      <c r="Y1428" s="57">
        <f>V1428*(1+X1428/100)</f>
        <v>0</v>
      </c>
      <c r="Z1428" s="57"/>
      <c r="AA1428" s="56" t="s">
        <v>54</v>
      </c>
      <c r="AB1428" s="60"/>
      <c r="AC1428" s="57"/>
    </row>
    <row r="1429" spans="1:29" ht="12.95" customHeight="1">
      <c r="A1429" s="51">
        <f t="shared" si="19"/>
        <v>712</v>
      </c>
      <c r="B1429" s="52" t="s">
        <v>55</v>
      </c>
      <c r="C1429" s="53"/>
      <c r="D1429" s="81"/>
      <c r="E1429" s="54"/>
      <c r="F1429" s="53"/>
      <c r="G1429" s="81"/>
      <c r="H1429" s="54"/>
      <c r="I1429" s="55">
        <f>IF(OR(C1429&lt;0,D1429&lt;0),C1429-ABS(D1429)/60,C1429+ABS(D1429)/60)</f>
        <v>0</v>
      </c>
      <c r="J1429" s="55">
        <f>I1429*PI()/180</f>
        <v>0</v>
      </c>
      <c r="K1429" s="55">
        <f>SIN(J1429)</f>
        <v>0</v>
      </c>
      <c r="L1429" s="55">
        <f>3437.747*(LN(TAN(PI()/4+J1429/2))-EE*K1429-(EE^2)*(K1429^3)/3)</f>
        <v>-3.8166658722360578E-13</v>
      </c>
      <c r="M1429" s="55">
        <f>AA*(1-1/4*EE-3/64*EE^2-5/256*EE^3)*J1429-AA*(3/8*EE+3/32*EE^2+45/1024*EE^3)*SIN(2*J1429)+AA*(15/256*EE^2+45/1024*EE^3)*SIN(4*J1429)</f>
        <v>0</v>
      </c>
      <c r="N1429" s="55">
        <f>IF(OR(F1429&lt;0,G1429&lt;0),60*F1429-ABS(G1429),60*F1429+ABS(G1429))</f>
        <v>0</v>
      </c>
      <c r="O1429" s="55"/>
      <c r="P1429" s="55"/>
      <c r="Q1429" s="55"/>
      <c r="R1429" s="55"/>
      <c r="S1429" s="55"/>
      <c r="T1429" s="55"/>
      <c r="U1429" s="56"/>
      <c r="V1429" s="57"/>
      <c r="W1429" s="57">
        <f>W1427+V1428</f>
        <v>0</v>
      </c>
      <c r="X1429" s="58"/>
      <c r="Y1429" s="57"/>
      <c r="Z1429" s="57">
        <f>Z1427+Y1428</f>
        <v>0</v>
      </c>
      <c r="AA1429" s="59"/>
      <c r="AB1429" s="60">
        <f>IF(AA1428=AA1426,AB1427+Y1428,Y1428)</f>
        <v>0</v>
      </c>
      <c r="AC1429" s="57" t="str">
        <f>IF(AA1428=AA1430,"",AB1429)</f>
        <v/>
      </c>
    </row>
    <row r="1430" spans="1:29" ht="12.95" customHeight="1">
      <c r="A1430" s="65"/>
      <c r="B1430" s="52"/>
      <c r="C1430" s="53"/>
      <c r="D1430" s="81"/>
      <c r="E1430" s="54"/>
      <c r="F1430" s="53"/>
      <c r="G1430" s="81"/>
      <c r="H1430" s="54"/>
      <c r="I1430" s="55"/>
      <c r="J1430" s="55"/>
      <c r="K1430" s="55"/>
      <c r="L1430" s="55"/>
      <c r="M1430" s="55"/>
      <c r="N1430" s="55"/>
      <c r="O1430" s="55">
        <f>I1431-I1429</f>
        <v>0</v>
      </c>
      <c r="P1430" s="55">
        <f>L1431-L1429</f>
        <v>0</v>
      </c>
      <c r="Q1430" s="55">
        <f>M1431-M1429</f>
        <v>0</v>
      </c>
      <c r="R1430" s="55">
        <f>IF(ABS(N1431-N1429)&gt;180*60,ABS(N1431-N1429)-360*60,N1431-N1429)</f>
        <v>0</v>
      </c>
      <c r="S1430" s="55">
        <f>IF(P1430=0,PI()/2,ATAN(R1430/P1430))</f>
        <v>1.5707963267948966</v>
      </c>
      <c r="T1430" s="55">
        <f>IF(O1430=0,ABS(R1430*COS((J1429+J1431)/2)),ABS(Q1430/COS(S1430)))</f>
        <v>0</v>
      </c>
      <c r="U1430" s="66">
        <f>IF(O1430+0.0000001&lt;0,S1430*180/PI()+180,(IF(R1430+0.0000001&lt;0,S1430*180/PI()+360,S1430*180/PI())))</f>
        <v>90</v>
      </c>
      <c r="V1430" s="57">
        <f>T1430*1.85532</f>
        <v>0</v>
      </c>
      <c r="W1430" s="57"/>
      <c r="X1430" s="67"/>
      <c r="Y1430" s="57">
        <f>V1430*(1+X1430/100)</f>
        <v>0</v>
      </c>
      <c r="Z1430" s="57"/>
      <c r="AA1430" s="56" t="s">
        <v>54</v>
      </c>
      <c r="AB1430" s="60"/>
      <c r="AC1430" s="57"/>
    </row>
    <row r="1431" spans="1:29" ht="12.95" customHeight="1">
      <c r="A1431" s="51">
        <f t="shared" si="19"/>
        <v>713</v>
      </c>
      <c r="B1431" s="52" t="s">
        <v>55</v>
      </c>
      <c r="C1431" s="53"/>
      <c r="D1431" s="81"/>
      <c r="E1431" s="54"/>
      <c r="F1431" s="53"/>
      <c r="G1431" s="81"/>
      <c r="H1431" s="54"/>
      <c r="I1431" s="55">
        <f>IF(OR(C1431&lt;0,D1431&lt;0),C1431-ABS(D1431)/60,C1431+ABS(D1431)/60)</f>
        <v>0</v>
      </c>
      <c r="J1431" s="55">
        <f>I1431*PI()/180</f>
        <v>0</v>
      </c>
      <c r="K1431" s="55">
        <f>SIN(J1431)</f>
        <v>0</v>
      </c>
      <c r="L1431" s="55">
        <f>3437.747*(LN(TAN(PI()/4+J1431/2))-EE*K1431-(EE^2)*(K1431^3)/3)</f>
        <v>-3.8166658722360578E-13</v>
      </c>
      <c r="M1431" s="55">
        <f>AA*(1-1/4*EE-3/64*EE^2-5/256*EE^3)*J1431-AA*(3/8*EE+3/32*EE^2+45/1024*EE^3)*SIN(2*J1431)+AA*(15/256*EE^2+45/1024*EE^3)*SIN(4*J1431)</f>
        <v>0</v>
      </c>
      <c r="N1431" s="55">
        <f>IF(OR(F1431&lt;0,G1431&lt;0),60*F1431-ABS(G1431),60*F1431+ABS(G1431))</f>
        <v>0</v>
      </c>
      <c r="O1431" s="55"/>
      <c r="P1431" s="55"/>
      <c r="Q1431" s="55"/>
      <c r="R1431" s="55"/>
      <c r="S1431" s="55"/>
      <c r="T1431" s="55"/>
      <c r="U1431" s="56"/>
      <c r="V1431" s="57"/>
      <c r="W1431" s="57">
        <f>W1429+V1430</f>
        <v>0</v>
      </c>
      <c r="X1431" s="58"/>
      <c r="Y1431" s="57"/>
      <c r="Z1431" s="57">
        <f>Z1429+Y1430</f>
        <v>0</v>
      </c>
      <c r="AA1431" s="59"/>
      <c r="AB1431" s="60">
        <f>IF(AA1430=AA1428,AB1429+Y1430,Y1430)</f>
        <v>0</v>
      </c>
      <c r="AC1431" s="57" t="str">
        <f>IF(AA1430=AA1432,"",AB1431)</f>
        <v/>
      </c>
    </row>
    <row r="1432" spans="1:29" ht="12.95" customHeight="1">
      <c r="A1432" s="65"/>
      <c r="B1432" s="52"/>
      <c r="C1432" s="53"/>
      <c r="D1432" s="81"/>
      <c r="E1432" s="54"/>
      <c r="F1432" s="53"/>
      <c r="G1432" s="81"/>
      <c r="H1432" s="54"/>
      <c r="I1432" s="55"/>
      <c r="J1432" s="55"/>
      <c r="K1432" s="55"/>
      <c r="L1432" s="55"/>
      <c r="M1432" s="55"/>
      <c r="N1432" s="55"/>
      <c r="O1432" s="55">
        <f>I1433-I1431</f>
        <v>0</v>
      </c>
      <c r="P1432" s="55">
        <f>L1433-L1431</f>
        <v>0</v>
      </c>
      <c r="Q1432" s="55">
        <f>M1433-M1431</f>
        <v>0</v>
      </c>
      <c r="R1432" s="55">
        <f>IF(ABS(N1433-N1431)&gt;180*60,ABS(N1433-N1431)-360*60,N1433-N1431)</f>
        <v>0</v>
      </c>
      <c r="S1432" s="55">
        <f>IF(P1432=0,PI()/2,ATAN(R1432/P1432))</f>
        <v>1.5707963267948966</v>
      </c>
      <c r="T1432" s="55">
        <f>IF(O1432=0,ABS(R1432*COS((J1431+J1433)/2)),ABS(Q1432/COS(S1432)))</f>
        <v>0</v>
      </c>
      <c r="U1432" s="66">
        <f>IF(O1432+0.0000001&lt;0,S1432*180/PI()+180,(IF(R1432+0.0000001&lt;0,S1432*180/PI()+360,S1432*180/PI())))</f>
        <v>90</v>
      </c>
      <c r="V1432" s="57">
        <f>T1432*1.85532</f>
        <v>0</v>
      </c>
      <c r="W1432" s="57"/>
      <c r="X1432" s="67"/>
      <c r="Y1432" s="57">
        <f>V1432*(1+X1432/100)</f>
        <v>0</v>
      </c>
      <c r="Z1432" s="57"/>
      <c r="AA1432" s="56" t="s">
        <v>54</v>
      </c>
      <c r="AB1432" s="60"/>
      <c r="AC1432" s="57"/>
    </row>
    <row r="1433" spans="1:29" ht="12.95" customHeight="1">
      <c r="A1433" s="51">
        <f t="shared" si="19"/>
        <v>714</v>
      </c>
      <c r="B1433" s="52" t="s">
        <v>55</v>
      </c>
      <c r="C1433" s="53"/>
      <c r="D1433" s="81"/>
      <c r="E1433" s="54"/>
      <c r="F1433" s="53"/>
      <c r="G1433" s="81"/>
      <c r="H1433" s="54"/>
      <c r="I1433" s="55">
        <f>IF(OR(C1433&lt;0,D1433&lt;0),C1433-ABS(D1433)/60,C1433+ABS(D1433)/60)</f>
        <v>0</v>
      </c>
      <c r="J1433" s="55">
        <f>I1433*PI()/180</f>
        <v>0</v>
      </c>
      <c r="K1433" s="55">
        <f>SIN(J1433)</f>
        <v>0</v>
      </c>
      <c r="L1433" s="55">
        <f>3437.747*(LN(TAN(PI()/4+J1433/2))-EE*K1433-(EE^2)*(K1433^3)/3)</f>
        <v>-3.8166658722360578E-13</v>
      </c>
      <c r="M1433" s="55">
        <f>AA*(1-1/4*EE-3/64*EE^2-5/256*EE^3)*J1433-AA*(3/8*EE+3/32*EE^2+45/1024*EE^3)*SIN(2*J1433)+AA*(15/256*EE^2+45/1024*EE^3)*SIN(4*J1433)</f>
        <v>0</v>
      </c>
      <c r="N1433" s="55">
        <f>IF(OR(F1433&lt;0,G1433&lt;0),60*F1433-ABS(G1433),60*F1433+ABS(G1433))</f>
        <v>0</v>
      </c>
      <c r="O1433" s="55"/>
      <c r="P1433" s="55"/>
      <c r="Q1433" s="55"/>
      <c r="R1433" s="55"/>
      <c r="S1433" s="55"/>
      <c r="T1433" s="55"/>
      <c r="U1433" s="56"/>
      <c r="V1433" s="57"/>
      <c r="W1433" s="57">
        <f>W1431+V1432</f>
        <v>0</v>
      </c>
      <c r="X1433" s="58"/>
      <c r="Y1433" s="57"/>
      <c r="Z1433" s="57">
        <f>Z1431+Y1432</f>
        <v>0</v>
      </c>
      <c r="AA1433" s="59"/>
      <c r="AB1433" s="60">
        <f>IF(AA1432=AA1430,AB1431+Y1432,Y1432)</f>
        <v>0</v>
      </c>
      <c r="AC1433" s="57" t="str">
        <f>IF(AA1432=AA1434,"",AB1433)</f>
        <v/>
      </c>
    </row>
    <row r="1434" spans="1:29" ht="12.95" customHeight="1">
      <c r="A1434" s="65"/>
      <c r="B1434" s="52"/>
      <c r="C1434" s="53"/>
      <c r="D1434" s="81"/>
      <c r="E1434" s="54"/>
      <c r="F1434" s="53"/>
      <c r="G1434" s="81"/>
      <c r="H1434" s="54"/>
      <c r="I1434" s="55"/>
      <c r="J1434" s="55"/>
      <c r="K1434" s="55"/>
      <c r="L1434" s="55"/>
      <c r="M1434" s="55"/>
      <c r="N1434" s="55"/>
      <c r="O1434" s="55">
        <f>I1435-I1433</f>
        <v>0</v>
      </c>
      <c r="P1434" s="55">
        <f>L1435-L1433</f>
        <v>0</v>
      </c>
      <c r="Q1434" s="55">
        <f>M1435-M1433</f>
        <v>0</v>
      </c>
      <c r="R1434" s="55">
        <f>IF(ABS(N1435-N1433)&gt;180*60,ABS(N1435-N1433)-360*60,N1435-N1433)</f>
        <v>0</v>
      </c>
      <c r="S1434" s="55">
        <f>IF(P1434=0,PI()/2,ATAN(R1434/P1434))</f>
        <v>1.5707963267948966</v>
      </c>
      <c r="T1434" s="55">
        <f>IF(O1434=0,ABS(R1434*COS((J1433+J1435)/2)),ABS(Q1434/COS(S1434)))</f>
        <v>0</v>
      </c>
      <c r="U1434" s="66">
        <f>IF(O1434+0.0000001&lt;0,S1434*180/PI()+180,(IF(R1434+0.0000001&lt;0,S1434*180/PI()+360,S1434*180/PI())))</f>
        <v>90</v>
      </c>
      <c r="V1434" s="57">
        <f>T1434*1.85532</f>
        <v>0</v>
      </c>
      <c r="W1434" s="57"/>
      <c r="X1434" s="67"/>
      <c r="Y1434" s="57">
        <f>V1434*(1+X1434/100)</f>
        <v>0</v>
      </c>
      <c r="Z1434" s="57"/>
      <c r="AA1434" s="56" t="s">
        <v>54</v>
      </c>
      <c r="AB1434" s="60"/>
      <c r="AC1434" s="57"/>
    </row>
    <row r="1435" spans="1:29" ht="12.95" customHeight="1">
      <c r="A1435" s="51">
        <f t="shared" si="19"/>
        <v>715</v>
      </c>
      <c r="B1435" s="52" t="s">
        <v>55</v>
      </c>
      <c r="C1435" s="53"/>
      <c r="D1435" s="81"/>
      <c r="E1435" s="54"/>
      <c r="F1435" s="53"/>
      <c r="G1435" s="81"/>
      <c r="H1435" s="54"/>
      <c r="I1435" s="55">
        <f>IF(OR(C1435&lt;0,D1435&lt;0),C1435-ABS(D1435)/60,C1435+ABS(D1435)/60)</f>
        <v>0</v>
      </c>
      <c r="J1435" s="55">
        <f>I1435*PI()/180</f>
        <v>0</v>
      </c>
      <c r="K1435" s="55">
        <f>SIN(J1435)</f>
        <v>0</v>
      </c>
      <c r="L1435" s="55">
        <f>3437.747*(LN(TAN(PI()/4+J1435/2))-EE*K1435-(EE^2)*(K1435^3)/3)</f>
        <v>-3.8166658722360578E-13</v>
      </c>
      <c r="M1435" s="55">
        <f>AA*(1-1/4*EE-3/64*EE^2-5/256*EE^3)*J1435-AA*(3/8*EE+3/32*EE^2+45/1024*EE^3)*SIN(2*J1435)+AA*(15/256*EE^2+45/1024*EE^3)*SIN(4*J1435)</f>
        <v>0</v>
      </c>
      <c r="N1435" s="55">
        <f>IF(OR(F1435&lt;0,G1435&lt;0),60*F1435-ABS(G1435),60*F1435+ABS(G1435))</f>
        <v>0</v>
      </c>
      <c r="O1435" s="55"/>
      <c r="P1435" s="55"/>
      <c r="Q1435" s="55"/>
      <c r="R1435" s="55"/>
      <c r="S1435" s="55"/>
      <c r="T1435" s="55"/>
      <c r="U1435" s="56"/>
      <c r="V1435" s="57"/>
      <c r="W1435" s="57">
        <f>W1433+V1434</f>
        <v>0</v>
      </c>
      <c r="X1435" s="58"/>
      <c r="Y1435" s="57"/>
      <c r="Z1435" s="57">
        <f>Z1433+Y1434</f>
        <v>0</v>
      </c>
      <c r="AA1435" s="59"/>
      <c r="AB1435" s="60">
        <f>IF(AA1434=AA1432,AB1433+Y1434,Y1434)</f>
        <v>0</v>
      </c>
      <c r="AC1435" s="57" t="str">
        <f>IF(AA1434=AA1436,"",AB1435)</f>
        <v/>
      </c>
    </row>
    <row r="1436" spans="1:29" ht="12.95" customHeight="1">
      <c r="A1436" s="65"/>
      <c r="B1436" s="52"/>
      <c r="C1436" s="53"/>
      <c r="D1436" s="81"/>
      <c r="E1436" s="54"/>
      <c r="F1436" s="53"/>
      <c r="G1436" s="81"/>
      <c r="H1436" s="54"/>
      <c r="I1436" s="55"/>
      <c r="J1436" s="55"/>
      <c r="K1436" s="55"/>
      <c r="L1436" s="55"/>
      <c r="M1436" s="55"/>
      <c r="N1436" s="55"/>
      <c r="O1436" s="55">
        <f>I1437-I1435</f>
        <v>0</v>
      </c>
      <c r="P1436" s="55">
        <f>L1437-L1435</f>
        <v>0</v>
      </c>
      <c r="Q1436" s="55">
        <f>M1437-M1435</f>
        <v>0</v>
      </c>
      <c r="R1436" s="55">
        <f>IF(ABS(N1437-N1435)&gt;180*60,ABS(N1437-N1435)-360*60,N1437-N1435)</f>
        <v>0</v>
      </c>
      <c r="S1436" s="55">
        <f>IF(P1436=0,PI()/2,ATAN(R1436/P1436))</f>
        <v>1.5707963267948966</v>
      </c>
      <c r="T1436" s="55">
        <f>IF(O1436=0,ABS(R1436*COS((J1435+J1437)/2)),ABS(Q1436/COS(S1436)))</f>
        <v>0</v>
      </c>
      <c r="U1436" s="66">
        <f>IF(O1436+0.0000001&lt;0,S1436*180/PI()+180,(IF(R1436+0.0000001&lt;0,S1436*180/PI()+360,S1436*180/PI())))</f>
        <v>90</v>
      </c>
      <c r="V1436" s="57">
        <f>T1436*1.85532</f>
        <v>0</v>
      </c>
      <c r="W1436" s="57"/>
      <c r="X1436" s="67"/>
      <c r="Y1436" s="57">
        <f>V1436*(1+X1436/100)</f>
        <v>0</v>
      </c>
      <c r="Z1436" s="57"/>
      <c r="AA1436" s="56" t="s">
        <v>54</v>
      </c>
      <c r="AB1436" s="60"/>
      <c r="AC1436" s="57"/>
    </row>
    <row r="1437" spans="1:29" ht="12.95" customHeight="1">
      <c r="A1437" s="51">
        <f t="shared" si="19"/>
        <v>716</v>
      </c>
      <c r="B1437" s="52" t="s">
        <v>55</v>
      </c>
      <c r="C1437" s="53"/>
      <c r="D1437" s="81"/>
      <c r="E1437" s="54"/>
      <c r="F1437" s="53"/>
      <c r="G1437" s="81"/>
      <c r="H1437" s="54"/>
      <c r="I1437" s="55">
        <f>IF(OR(C1437&lt;0,D1437&lt;0),C1437-ABS(D1437)/60,C1437+ABS(D1437)/60)</f>
        <v>0</v>
      </c>
      <c r="J1437" s="55">
        <f>I1437*PI()/180</f>
        <v>0</v>
      </c>
      <c r="K1437" s="55">
        <f>SIN(J1437)</f>
        <v>0</v>
      </c>
      <c r="L1437" s="55">
        <f>3437.747*(LN(TAN(PI()/4+J1437/2))-EE*K1437-(EE^2)*(K1437^3)/3)</f>
        <v>-3.8166658722360578E-13</v>
      </c>
      <c r="M1437" s="55">
        <f>AA*(1-1/4*EE-3/64*EE^2-5/256*EE^3)*J1437-AA*(3/8*EE+3/32*EE^2+45/1024*EE^3)*SIN(2*J1437)+AA*(15/256*EE^2+45/1024*EE^3)*SIN(4*J1437)</f>
        <v>0</v>
      </c>
      <c r="N1437" s="55">
        <f>IF(OR(F1437&lt;0,G1437&lt;0),60*F1437-ABS(G1437),60*F1437+ABS(G1437))</f>
        <v>0</v>
      </c>
      <c r="O1437" s="55"/>
      <c r="P1437" s="55"/>
      <c r="Q1437" s="55"/>
      <c r="R1437" s="55"/>
      <c r="S1437" s="55"/>
      <c r="T1437" s="55"/>
      <c r="U1437" s="56"/>
      <c r="V1437" s="57"/>
      <c r="W1437" s="57">
        <f>W1435+V1436</f>
        <v>0</v>
      </c>
      <c r="X1437" s="58"/>
      <c r="Y1437" s="57"/>
      <c r="Z1437" s="57">
        <f>Z1435+Y1436</f>
        <v>0</v>
      </c>
      <c r="AA1437" s="59"/>
      <c r="AB1437" s="60">
        <f>IF(AA1436=AA1434,AB1435+Y1436,Y1436)</f>
        <v>0</v>
      </c>
      <c r="AC1437" s="57" t="str">
        <f>IF(AA1436=AA1438,"",AB1437)</f>
        <v/>
      </c>
    </row>
    <row r="1438" spans="1:29" ht="12.95" customHeight="1">
      <c r="A1438" s="65"/>
      <c r="B1438" s="52"/>
      <c r="C1438" s="53"/>
      <c r="D1438" s="81"/>
      <c r="E1438" s="54"/>
      <c r="F1438" s="53"/>
      <c r="G1438" s="81"/>
      <c r="H1438" s="54"/>
      <c r="I1438" s="55"/>
      <c r="J1438" s="55"/>
      <c r="K1438" s="55"/>
      <c r="L1438" s="55"/>
      <c r="M1438" s="55"/>
      <c r="N1438" s="55"/>
      <c r="O1438" s="55">
        <f>I1439-I1437</f>
        <v>0</v>
      </c>
      <c r="P1438" s="55">
        <f>L1439-L1437</f>
        <v>0</v>
      </c>
      <c r="Q1438" s="55">
        <f>M1439-M1437</f>
        <v>0</v>
      </c>
      <c r="R1438" s="55">
        <f>IF(ABS(N1439-N1437)&gt;180*60,ABS(N1439-N1437)-360*60,N1439-N1437)</f>
        <v>0</v>
      </c>
      <c r="S1438" s="55">
        <f>IF(P1438=0,PI()/2,ATAN(R1438/P1438))</f>
        <v>1.5707963267948966</v>
      </c>
      <c r="T1438" s="55">
        <f>IF(O1438=0,ABS(R1438*COS((J1437+J1439)/2)),ABS(Q1438/COS(S1438)))</f>
        <v>0</v>
      </c>
      <c r="U1438" s="66">
        <f>IF(O1438+0.0000001&lt;0,S1438*180/PI()+180,(IF(R1438+0.0000001&lt;0,S1438*180/PI()+360,S1438*180/PI())))</f>
        <v>90</v>
      </c>
      <c r="V1438" s="57">
        <f>T1438*1.85532</f>
        <v>0</v>
      </c>
      <c r="W1438" s="57"/>
      <c r="X1438" s="67"/>
      <c r="Y1438" s="57">
        <f>V1438*(1+X1438/100)</f>
        <v>0</v>
      </c>
      <c r="Z1438" s="57"/>
      <c r="AA1438" s="56" t="s">
        <v>54</v>
      </c>
      <c r="AB1438" s="60"/>
      <c r="AC1438" s="57"/>
    </row>
    <row r="1439" spans="1:29" ht="12.95" customHeight="1">
      <c r="A1439" s="51">
        <f t="shared" si="19"/>
        <v>717</v>
      </c>
      <c r="B1439" s="52" t="s">
        <v>55</v>
      </c>
      <c r="C1439" s="53"/>
      <c r="D1439" s="81"/>
      <c r="E1439" s="54"/>
      <c r="F1439" s="53"/>
      <c r="G1439" s="81"/>
      <c r="H1439" s="54"/>
      <c r="I1439" s="55">
        <f>IF(OR(C1439&lt;0,D1439&lt;0),C1439-ABS(D1439)/60,C1439+ABS(D1439)/60)</f>
        <v>0</v>
      </c>
      <c r="J1439" s="55">
        <f>I1439*PI()/180</f>
        <v>0</v>
      </c>
      <c r="K1439" s="55">
        <f>SIN(J1439)</f>
        <v>0</v>
      </c>
      <c r="L1439" s="55">
        <f>3437.747*(LN(TAN(PI()/4+J1439/2))-EE*K1439-(EE^2)*(K1439^3)/3)</f>
        <v>-3.8166658722360578E-13</v>
      </c>
      <c r="M1439" s="55">
        <f>AA*(1-1/4*EE-3/64*EE^2-5/256*EE^3)*J1439-AA*(3/8*EE+3/32*EE^2+45/1024*EE^3)*SIN(2*J1439)+AA*(15/256*EE^2+45/1024*EE^3)*SIN(4*J1439)</f>
        <v>0</v>
      </c>
      <c r="N1439" s="55">
        <f>IF(OR(F1439&lt;0,G1439&lt;0),60*F1439-ABS(G1439),60*F1439+ABS(G1439))</f>
        <v>0</v>
      </c>
      <c r="O1439" s="55"/>
      <c r="P1439" s="55"/>
      <c r="Q1439" s="55"/>
      <c r="R1439" s="55"/>
      <c r="S1439" s="55"/>
      <c r="T1439" s="55"/>
      <c r="U1439" s="56"/>
      <c r="V1439" s="57"/>
      <c r="W1439" s="57">
        <f>W1437+V1438</f>
        <v>0</v>
      </c>
      <c r="X1439" s="58"/>
      <c r="Y1439" s="57"/>
      <c r="Z1439" s="57">
        <f>Z1437+Y1438</f>
        <v>0</v>
      </c>
      <c r="AA1439" s="59"/>
      <c r="AB1439" s="60">
        <f>IF(AA1438=AA1436,AB1437+Y1438,Y1438)</f>
        <v>0</v>
      </c>
      <c r="AC1439" s="57" t="str">
        <f>IF(AA1438=AA1440,"",AB1439)</f>
        <v/>
      </c>
    </row>
    <row r="1440" spans="1:29" ht="12.95" customHeight="1">
      <c r="A1440" s="65"/>
      <c r="B1440" s="52"/>
      <c r="C1440" s="53"/>
      <c r="D1440" s="81"/>
      <c r="E1440" s="54"/>
      <c r="F1440" s="53"/>
      <c r="G1440" s="81"/>
      <c r="H1440" s="54"/>
      <c r="I1440" s="55"/>
      <c r="J1440" s="55"/>
      <c r="K1440" s="55"/>
      <c r="L1440" s="55"/>
      <c r="M1440" s="55"/>
      <c r="N1440" s="55"/>
      <c r="O1440" s="55">
        <f>I1441-I1439</f>
        <v>0</v>
      </c>
      <c r="P1440" s="55">
        <f>L1441-L1439</f>
        <v>0</v>
      </c>
      <c r="Q1440" s="55">
        <f>M1441-M1439</f>
        <v>0</v>
      </c>
      <c r="R1440" s="55">
        <f>IF(ABS(N1441-N1439)&gt;180*60,ABS(N1441-N1439)-360*60,N1441-N1439)</f>
        <v>0</v>
      </c>
      <c r="S1440" s="55">
        <f>IF(P1440=0,PI()/2,ATAN(R1440/P1440))</f>
        <v>1.5707963267948966</v>
      </c>
      <c r="T1440" s="55">
        <f>IF(O1440=0,ABS(R1440*COS((J1439+J1441)/2)),ABS(Q1440/COS(S1440)))</f>
        <v>0</v>
      </c>
      <c r="U1440" s="66">
        <f>IF(O1440+0.0000001&lt;0,S1440*180/PI()+180,(IF(R1440+0.0000001&lt;0,S1440*180/PI()+360,S1440*180/PI())))</f>
        <v>90</v>
      </c>
      <c r="V1440" s="57">
        <f>T1440*1.85532</f>
        <v>0</v>
      </c>
      <c r="W1440" s="57"/>
      <c r="X1440" s="67"/>
      <c r="Y1440" s="57">
        <f>V1440*(1+X1440/100)</f>
        <v>0</v>
      </c>
      <c r="Z1440" s="57"/>
      <c r="AA1440" s="56" t="s">
        <v>54</v>
      </c>
      <c r="AB1440" s="60"/>
      <c r="AC1440" s="57"/>
    </row>
    <row r="1441" spans="1:29" ht="12.95" customHeight="1">
      <c r="A1441" s="51">
        <f t="shared" ref="A1441:A1503" si="20">A1439+1</f>
        <v>718</v>
      </c>
      <c r="B1441" s="52" t="s">
        <v>55</v>
      </c>
      <c r="C1441" s="53"/>
      <c r="D1441" s="81"/>
      <c r="E1441" s="54"/>
      <c r="F1441" s="53"/>
      <c r="G1441" s="81"/>
      <c r="H1441" s="54"/>
      <c r="I1441" s="55">
        <f>IF(OR(C1441&lt;0,D1441&lt;0),C1441-ABS(D1441)/60,C1441+ABS(D1441)/60)</f>
        <v>0</v>
      </c>
      <c r="J1441" s="55">
        <f>I1441*PI()/180</f>
        <v>0</v>
      </c>
      <c r="K1441" s="55">
        <f>SIN(J1441)</f>
        <v>0</v>
      </c>
      <c r="L1441" s="55">
        <f>3437.747*(LN(TAN(PI()/4+J1441/2))-EE*K1441-(EE^2)*(K1441^3)/3)</f>
        <v>-3.8166658722360578E-13</v>
      </c>
      <c r="M1441" s="55">
        <f>AA*(1-1/4*EE-3/64*EE^2-5/256*EE^3)*J1441-AA*(3/8*EE+3/32*EE^2+45/1024*EE^3)*SIN(2*J1441)+AA*(15/256*EE^2+45/1024*EE^3)*SIN(4*J1441)</f>
        <v>0</v>
      </c>
      <c r="N1441" s="55">
        <f>IF(OR(F1441&lt;0,G1441&lt;0),60*F1441-ABS(G1441),60*F1441+ABS(G1441))</f>
        <v>0</v>
      </c>
      <c r="O1441" s="55"/>
      <c r="P1441" s="55"/>
      <c r="Q1441" s="55"/>
      <c r="R1441" s="55"/>
      <c r="S1441" s="55"/>
      <c r="T1441" s="55"/>
      <c r="U1441" s="56"/>
      <c r="V1441" s="57"/>
      <c r="W1441" s="57">
        <f>W1439+V1440</f>
        <v>0</v>
      </c>
      <c r="X1441" s="58"/>
      <c r="Y1441" s="57"/>
      <c r="Z1441" s="57">
        <f>Z1439+Y1440</f>
        <v>0</v>
      </c>
      <c r="AA1441" s="59"/>
      <c r="AB1441" s="60">
        <f>IF(AA1440=AA1438,AB1439+Y1440,Y1440)</f>
        <v>0</v>
      </c>
      <c r="AC1441" s="57" t="str">
        <f>IF(AA1440=AA1442,"",AB1441)</f>
        <v/>
      </c>
    </row>
    <row r="1442" spans="1:29" ht="12.95" customHeight="1">
      <c r="A1442" s="65"/>
      <c r="B1442" s="52"/>
      <c r="C1442" s="53"/>
      <c r="D1442" s="81"/>
      <c r="E1442" s="54"/>
      <c r="F1442" s="53"/>
      <c r="G1442" s="81"/>
      <c r="H1442" s="54"/>
      <c r="I1442" s="55"/>
      <c r="J1442" s="55"/>
      <c r="K1442" s="55"/>
      <c r="L1442" s="55"/>
      <c r="M1442" s="55"/>
      <c r="N1442" s="55"/>
      <c r="O1442" s="55">
        <f>I1443-I1441</f>
        <v>0</v>
      </c>
      <c r="P1442" s="55">
        <f>L1443-L1441</f>
        <v>0</v>
      </c>
      <c r="Q1442" s="55">
        <f>M1443-M1441</f>
        <v>0</v>
      </c>
      <c r="R1442" s="55">
        <f>IF(ABS(N1443-N1441)&gt;180*60,ABS(N1443-N1441)-360*60,N1443-N1441)</f>
        <v>0</v>
      </c>
      <c r="S1442" s="55">
        <f>IF(P1442=0,PI()/2,ATAN(R1442/P1442))</f>
        <v>1.5707963267948966</v>
      </c>
      <c r="T1442" s="55">
        <f>IF(O1442=0,ABS(R1442*COS((J1441+J1443)/2)),ABS(Q1442/COS(S1442)))</f>
        <v>0</v>
      </c>
      <c r="U1442" s="66">
        <f>IF(O1442+0.0000001&lt;0,S1442*180/PI()+180,(IF(R1442+0.0000001&lt;0,S1442*180/PI()+360,S1442*180/PI())))</f>
        <v>90</v>
      </c>
      <c r="V1442" s="57">
        <f>T1442*1.85532</f>
        <v>0</v>
      </c>
      <c r="W1442" s="57"/>
      <c r="X1442" s="67"/>
      <c r="Y1442" s="57">
        <f>V1442*(1+X1442/100)</f>
        <v>0</v>
      </c>
      <c r="Z1442" s="57"/>
      <c r="AA1442" s="56" t="s">
        <v>54</v>
      </c>
      <c r="AB1442" s="60"/>
      <c r="AC1442" s="57"/>
    </row>
    <row r="1443" spans="1:29" ht="12.95" customHeight="1">
      <c r="A1443" s="51">
        <f t="shared" si="20"/>
        <v>719</v>
      </c>
      <c r="B1443" s="52" t="s">
        <v>55</v>
      </c>
      <c r="C1443" s="53"/>
      <c r="D1443" s="81"/>
      <c r="E1443" s="54"/>
      <c r="F1443" s="53"/>
      <c r="G1443" s="81"/>
      <c r="H1443" s="54"/>
      <c r="I1443" s="55">
        <f>IF(OR(C1443&lt;0,D1443&lt;0),C1443-ABS(D1443)/60,C1443+ABS(D1443)/60)</f>
        <v>0</v>
      </c>
      <c r="J1443" s="55">
        <f>I1443*PI()/180</f>
        <v>0</v>
      </c>
      <c r="K1443" s="55">
        <f>SIN(J1443)</f>
        <v>0</v>
      </c>
      <c r="L1443" s="55">
        <f>3437.747*(LN(TAN(PI()/4+J1443/2))-EE*K1443-(EE^2)*(K1443^3)/3)</f>
        <v>-3.8166658722360578E-13</v>
      </c>
      <c r="M1443" s="55">
        <f>AA*(1-1/4*EE-3/64*EE^2-5/256*EE^3)*J1443-AA*(3/8*EE+3/32*EE^2+45/1024*EE^3)*SIN(2*J1443)+AA*(15/256*EE^2+45/1024*EE^3)*SIN(4*J1443)</f>
        <v>0</v>
      </c>
      <c r="N1443" s="55">
        <f>IF(OR(F1443&lt;0,G1443&lt;0),60*F1443-ABS(G1443),60*F1443+ABS(G1443))</f>
        <v>0</v>
      </c>
      <c r="O1443" s="55"/>
      <c r="P1443" s="55"/>
      <c r="Q1443" s="55"/>
      <c r="R1443" s="55"/>
      <c r="S1443" s="55"/>
      <c r="T1443" s="55"/>
      <c r="U1443" s="56"/>
      <c r="V1443" s="57"/>
      <c r="W1443" s="57">
        <f>W1441+V1442</f>
        <v>0</v>
      </c>
      <c r="X1443" s="58"/>
      <c r="Y1443" s="57"/>
      <c r="Z1443" s="57">
        <f>Z1441+Y1442</f>
        <v>0</v>
      </c>
      <c r="AA1443" s="59"/>
      <c r="AB1443" s="60">
        <f>IF(AA1442=AA1440,AB1441+Y1442,Y1442)</f>
        <v>0</v>
      </c>
      <c r="AC1443" s="57" t="str">
        <f>IF(AA1442=AA1444,"",AB1443)</f>
        <v/>
      </c>
    </row>
    <row r="1444" spans="1:29" ht="12.95" customHeight="1">
      <c r="A1444" s="65"/>
      <c r="B1444" s="52"/>
      <c r="C1444" s="53"/>
      <c r="D1444" s="81"/>
      <c r="E1444" s="54"/>
      <c r="F1444" s="53"/>
      <c r="G1444" s="81"/>
      <c r="H1444" s="54"/>
      <c r="I1444" s="55"/>
      <c r="J1444" s="55"/>
      <c r="K1444" s="55"/>
      <c r="L1444" s="55"/>
      <c r="M1444" s="55"/>
      <c r="N1444" s="55"/>
      <c r="O1444" s="55">
        <f>I1445-I1443</f>
        <v>0</v>
      </c>
      <c r="P1444" s="55">
        <f>L1445-L1443</f>
        <v>0</v>
      </c>
      <c r="Q1444" s="55">
        <f>M1445-M1443</f>
        <v>0</v>
      </c>
      <c r="R1444" s="55">
        <f>IF(ABS(N1445-N1443)&gt;180*60,ABS(N1445-N1443)-360*60,N1445-N1443)</f>
        <v>0</v>
      </c>
      <c r="S1444" s="55">
        <f>IF(P1444=0,PI()/2,ATAN(R1444/P1444))</f>
        <v>1.5707963267948966</v>
      </c>
      <c r="T1444" s="55">
        <f>IF(O1444=0,ABS(R1444*COS((J1443+J1445)/2)),ABS(Q1444/COS(S1444)))</f>
        <v>0</v>
      </c>
      <c r="U1444" s="66">
        <f>IF(O1444+0.0000001&lt;0,S1444*180/PI()+180,(IF(R1444+0.0000001&lt;0,S1444*180/PI()+360,S1444*180/PI())))</f>
        <v>90</v>
      </c>
      <c r="V1444" s="57">
        <f>T1444*1.85532</f>
        <v>0</v>
      </c>
      <c r="W1444" s="57"/>
      <c r="X1444" s="67"/>
      <c r="Y1444" s="57">
        <f>V1444*(1+X1444/100)</f>
        <v>0</v>
      </c>
      <c r="Z1444" s="57"/>
      <c r="AA1444" s="56" t="s">
        <v>54</v>
      </c>
      <c r="AB1444" s="60"/>
      <c r="AC1444" s="57"/>
    </row>
    <row r="1445" spans="1:29" ht="12.95" customHeight="1">
      <c r="A1445" s="51">
        <f t="shared" si="20"/>
        <v>720</v>
      </c>
      <c r="B1445" s="52" t="s">
        <v>55</v>
      </c>
      <c r="C1445" s="53"/>
      <c r="D1445" s="81"/>
      <c r="E1445" s="54"/>
      <c r="F1445" s="53"/>
      <c r="G1445" s="81"/>
      <c r="H1445" s="54"/>
      <c r="I1445" s="55">
        <f>IF(OR(C1445&lt;0,D1445&lt;0),C1445-ABS(D1445)/60,C1445+ABS(D1445)/60)</f>
        <v>0</v>
      </c>
      <c r="J1445" s="55">
        <f>I1445*PI()/180</f>
        <v>0</v>
      </c>
      <c r="K1445" s="55">
        <f>SIN(J1445)</f>
        <v>0</v>
      </c>
      <c r="L1445" s="55">
        <f>3437.747*(LN(TAN(PI()/4+J1445/2))-EE*K1445-(EE^2)*(K1445^3)/3)</f>
        <v>-3.8166658722360578E-13</v>
      </c>
      <c r="M1445" s="55">
        <f>AA*(1-1/4*EE-3/64*EE^2-5/256*EE^3)*J1445-AA*(3/8*EE+3/32*EE^2+45/1024*EE^3)*SIN(2*J1445)+AA*(15/256*EE^2+45/1024*EE^3)*SIN(4*J1445)</f>
        <v>0</v>
      </c>
      <c r="N1445" s="55">
        <f>IF(OR(F1445&lt;0,G1445&lt;0),60*F1445-ABS(G1445),60*F1445+ABS(G1445))</f>
        <v>0</v>
      </c>
      <c r="O1445" s="55"/>
      <c r="P1445" s="55"/>
      <c r="Q1445" s="55"/>
      <c r="R1445" s="55"/>
      <c r="S1445" s="55"/>
      <c r="T1445" s="55"/>
      <c r="U1445" s="56"/>
      <c r="V1445" s="57"/>
      <c r="W1445" s="57">
        <f>W1443+V1444</f>
        <v>0</v>
      </c>
      <c r="X1445" s="58"/>
      <c r="Y1445" s="57"/>
      <c r="Z1445" s="57">
        <f>Z1443+Y1444</f>
        <v>0</v>
      </c>
      <c r="AA1445" s="59"/>
      <c r="AB1445" s="60">
        <f>IF(AA1444=AA1442,AB1443+Y1444,Y1444)</f>
        <v>0</v>
      </c>
      <c r="AC1445" s="57" t="str">
        <f>IF(AA1444=AA1446,"",AB1445)</f>
        <v/>
      </c>
    </row>
    <row r="1446" spans="1:29" ht="12.95" customHeight="1">
      <c r="A1446" s="65"/>
      <c r="B1446" s="52"/>
      <c r="C1446" s="53"/>
      <c r="D1446" s="81"/>
      <c r="E1446" s="54"/>
      <c r="F1446" s="53"/>
      <c r="G1446" s="81"/>
      <c r="H1446" s="54"/>
      <c r="I1446" s="55"/>
      <c r="J1446" s="55"/>
      <c r="K1446" s="55"/>
      <c r="L1446" s="55"/>
      <c r="M1446" s="55"/>
      <c r="N1446" s="55"/>
      <c r="O1446" s="55">
        <f>I1447-I1445</f>
        <v>0</v>
      </c>
      <c r="P1446" s="55">
        <f>L1447-L1445</f>
        <v>0</v>
      </c>
      <c r="Q1446" s="55">
        <f>M1447-M1445</f>
        <v>0</v>
      </c>
      <c r="R1446" s="55">
        <f>IF(ABS(N1447-N1445)&gt;180*60,ABS(N1447-N1445)-360*60,N1447-N1445)</f>
        <v>0</v>
      </c>
      <c r="S1446" s="55">
        <f>IF(P1446=0,PI()/2,ATAN(R1446/P1446))</f>
        <v>1.5707963267948966</v>
      </c>
      <c r="T1446" s="55">
        <f>IF(O1446=0,ABS(R1446*COS((J1445+J1447)/2)),ABS(Q1446/COS(S1446)))</f>
        <v>0</v>
      </c>
      <c r="U1446" s="66">
        <f>IF(O1446+0.0000001&lt;0,S1446*180/PI()+180,(IF(R1446+0.0000001&lt;0,S1446*180/PI()+360,S1446*180/PI())))</f>
        <v>90</v>
      </c>
      <c r="V1446" s="57">
        <f>T1446*1.85532</f>
        <v>0</v>
      </c>
      <c r="W1446" s="57"/>
      <c r="X1446" s="67"/>
      <c r="Y1446" s="57">
        <f>V1446*(1+X1446/100)</f>
        <v>0</v>
      </c>
      <c r="Z1446" s="57"/>
      <c r="AA1446" s="56" t="s">
        <v>54</v>
      </c>
      <c r="AB1446" s="60"/>
      <c r="AC1446" s="57"/>
    </row>
    <row r="1447" spans="1:29" ht="12.95" customHeight="1">
      <c r="A1447" s="51">
        <f t="shared" si="20"/>
        <v>721</v>
      </c>
      <c r="B1447" s="52" t="s">
        <v>55</v>
      </c>
      <c r="C1447" s="53"/>
      <c r="D1447" s="81"/>
      <c r="E1447" s="54"/>
      <c r="F1447" s="53"/>
      <c r="G1447" s="81"/>
      <c r="H1447" s="54"/>
      <c r="I1447" s="55">
        <f>IF(OR(C1447&lt;0,D1447&lt;0),C1447-ABS(D1447)/60,C1447+ABS(D1447)/60)</f>
        <v>0</v>
      </c>
      <c r="J1447" s="55">
        <f>I1447*PI()/180</f>
        <v>0</v>
      </c>
      <c r="K1447" s="55">
        <f>SIN(J1447)</f>
        <v>0</v>
      </c>
      <c r="L1447" s="55">
        <f>3437.747*(LN(TAN(PI()/4+J1447/2))-EE*K1447-(EE^2)*(K1447^3)/3)</f>
        <v>-3.8166658722360578E-13</v>
      </c>
      <c r="M1447" s="55">
        <f>AA*(1-1/4*EE-3/64*EE^2-5/256*EE^3)*J1447-AA*(3/8*EE+3/32*EE^2+45/1024*EE^3)*SIN(2*J1447)+AA*(15/256*EE^2+45/1024*EE^3)*SIN(4*J1447)</f>
        <v>0</v>
      </c>
      <c r="N1447" s="55">
        <f>IF(OR(F1447&lt;0,G1447&lt;0),60*F1447-ABS(G1447),60*F1447+ABS(G1447))</f>
        <v>0</v>
      </c>
      <c r="O1447" s="55"/>
      <c r="P1447" s="55"/>
      <c r="Q1447" s="55"/>
      <c r="R1447" s="55"/>
      <c r="S1447" s="55"/>
      <c r="T1447" s="55"/>
      <c r="U1447" s="56"/>
      <c r="V1447" s="57"/>
      <c r="W1447" s="57">
        <f>W1445+V1446</f>
        <v>0</v>
      </c>
      <c r="X1447" s="58"/>
      <c r="Y1447" s="57"/>
      <c r="Z1447" s="57">
        <f>Z1445+Y1446</f>
        <v>0</v>
      </c>
      <c r="AA1447" s="59"/>
      <c r="AB1447" s="60">
        <f>IF(AA1446=AA1444,AB1445+Y1446,Y1446)</f>
        <v>0</v>
      </c>
      <c r="AC1447" s="57" t="str">
        <f>IF(AA1446=AA1448,"",AB1447)</f>
        <v/>
      </c>
    </row>
    <row r="1448" spans="1:29" ht="12.95" customHeight="1">
      <c r="A1448" s="65"/>
      <c r="B1448" s="52"/>
      <c r="C1448" s="53"/>
      <c r="D1448" s="81"/>
      <c r="E1448" s="54"/>
      <c r="F1448" s="53"/>
      <c r="G1448" s="81"/>
      <c r="H1448" s="54"/>
      <c r="I1448" s="55"/>
      <c r="J1448" s="55"/>
      <c r="K1448" s="55"/>
      <c r="L1448" s="55"/>
      <c r="M1448" s="55"/>
      <c r="N1448" s="55"/>
      <c r="O1448" s="55">
        <f>I1449-I1447</f>
        <v>0</v>
      </c>
      <c r="P1448" s="55">
        <f>L1449-L1447</f>
        <v>0</v>
      </c>
      <c r="Q1448" s="55">
        <f>M1449-M1447</f>
        <v>0</v>
      </c>
      <c r="R1448" s="55">
        <f>IF(ABS(N1449-N1447)&gt;180*60,ABS(N1449-N1447)-360*60,N1449-N1447)</f>
        <v>0</v>
      </c>
      <c r="S1448" s="55">
        <f>IF(P1448=0,PI()/2,ATAN(R1448/P1448))</f>
        <v>1.5707963267948966</v>
      </c>
      <c r="T1448" s="55">
        <f>IF(O1448=0,ABS(R1448*COS((J1447+J1449)/2)),ABS(Q1448/COS(S1448)))</f>
        <v>0</v>
      </c>
      <c r="U1448" s="66">
        <f>IF(O1448+0.0000001&lt;0,S1448*180/PI()+180,(IF(R1448+0.0000001&lt;0,S1448*180/PI()+360,S1448*180/PI())))</f>
        <v>90</v>
      </c>
      <c r="V1448" s="57">
        <f>T1448*1.85532</f>
        <v>0</v>
      </c>
      <c r="W1448" s="57"/>
      <c r="X1448" s="67"/>
      <c r="Y1448" s="57">
        <f>V1448*(1+X1448/100)</f>
        <v>0</v>
      </c>
      <c r="Z1448" s="57"/>
      <c r="AA1448" s="56" t="s">
        <v>54</v>
      </c>
      <c r="AB1448" s="60"/>
      <c r="AC1448" s="57"/>
    </row>
    <row r="1449" spans="1:29" ht="12.95" customHeight="1">
      <c r="A1449" s="51">
        <f t="shared" si="20"/>
        <v>722</v>
      </c>
      <c r="B1449" s="52" t="s">
        <v>55</v>
      </c>
      <c r="C1449" s="53"/>
      <c r="D1449" s="81"/>
      <c r="E1449" s="54"/>
      <c r="F1449" s="53"/>
      <c r="G1449" s="81"/>
      <c r="H1449" s="54"/>
      <c r="I1449" s="55">
        <f>IF(OR(C1449&lt;0,D1449&lt;0),C1449-ABS(D1449)/60,C1449+ABS(D1449)/60)</f>
        <v>0</v>
      </c>
      <c r="J1449" s="55">
        <f>I1449*PI()/180</f>
        <v>0</v>
      </c>
      <c r="K1449" s="55">
        <f>SIN(J1449)</f>
        <v>0</v>
      </c>
      <c r="L1449" s="55">
        <f>3437.747*(LN(TAN(PI()/4+J1449/2))-EE*K1449-(EE^2)*(K1449^3)/3)</f>
        <v>-3.8166658722360578E-13</v>
      </c>
      <c r="M1449" s="55">
        <f>AA*(1-1/4*EE-3/64*EE^2-5/256*EE^3)*J1449-AA*(3/8*EE+3/32*EE^2+45/1024*EE^3)*SIN(2*J1449)+AA*(15/256*EE^2+45/1024*EE^3)*SIN(4*J1449)</f>
        <v>0</v>
      </c>
      <c r="N1449" s="55">
        <f>IF(OR(F1449&lt;0,G1449&lt;0),60*F1449-ABS(G1449),60*F1449+ABS(G1449))</f>
        <v>0</v>
      </c>
      <c r="O1449" s="55"/>
      <c r="P1449" s="55"/>
      <c r="Q1449" s="55"/>
      <c r="R1449" s="55"/>
      <c r="S1449" s="55"/>
      <c r="T1449" s="55"/>
      <c r="U1449" s="56"/>
      <c r="V1449" s="57"/>
      <c r="W1449" s="57">
        <f>W1447+V1448</f>
        <v>0</v>
      </c>
      <c r="X1449" s="58"/>
      <c r="Y1449" s="57"/>
      <c r="Z1449" s="57">
        <f>Z1447+Y1448</f>
        <v>0</v>
      </c>
      <c r="AA1449" s="59"/>
      <c r="AB1449" s="60">
        <f>IF(AA1448=AA1446,AB1447+Y1448,Y1448)</f>
        <v>0</v>
      </c>
      <c r="AC1449" s="57" t="str">
        <f>IF(AA1448=AA1450,"",AB1449)</f>
        <v/>
      </c>
    </row>
    <row r="1450" spans="1:29" ht="12.95" customHeight="1">
      <c r="A1450" s="65"/>
      <c r="B1450" s="52"/>
      <c r="C1450" s="53"/>
      <c r="D1450" s="81"/>
      <c r="E1450" s="54"/>
      <c r="F1450" s="53"/>
      <c r="G1450" s="81"/>
      <c r="H1450" s="54"/>
      <c r="I1450" s="55"/>
      <c r="J1450" s="55"/>
      <c r="K1450" s="55"/>
      <c r="L1450" s="55"/>
      <c r="M1450" s="55"/>
      <c r="N1450" s="55"/>
      <c r="O1450" s="55">
        <f>I1451-I1449</f>
        <v>0</v>
      </c>
      <c r="P1450" s="55">
        <f>L1451-L1449</f>
        <v>0</v>
      </c>
      <c r="Q1450" s="55">
        <f>M1451-M1449</f>
        <v>0</v>
      </c>
      <c r="R1450" s="55">
        <f>IF(ABS(N1451-N1449)&gt;180*60,ABS(N1451-N1449)-360*60,N1451-N1449)</f>
        <v>0</v>
      </c>
      <c r="S1450" s="55">
        <f>IF(P1450=0,PI()/2,ATAN(R1450/P1450))</f>
        <v>1.5707963267948966</v>
      </c>
      <c r="T1450" s="55">
        <f>IF(O1450=0,ABS(R1450*COS((J1449+J1451)/2)),ABS(Q1450/COS(S1450)))</f>
        <v>0</v>
      </c>
      <c r="U1450" s="66">
        <f>IF(O1450+0.0000001&lt;0,S1450*180/PI()+180,(IF(R1450+0.0000001&lt;0,S1450*180/PI()+360,S1450*180/PI())))</f>
        <v>90</v>
      </c>
      <c r="V1450" s="57">
        <f>T1450*1.85532</f>
        <v>0</v>
      </c>
      <c r="W1450" s="57"/>
      <c r="X1450" s="67"/>
      <c r="Y1450" s="57">
        <f>V1450*(1+X1450/100)</f>
        <v>0</v>
      </c>
      <c r="Z1450" s="57"/>
      <c r="AA1450" s="56" t="s">
        <v>54</v>
      </c>
      <c r="AB1450" s="60"/>
      <c r="AC1450" s="57"/>
    </row>
    <row r="1451" spans="1:29" ht="12.95" customHeight="1">
      <c r="A1451" s="51">
        <f t="shared" si="20"/>
        <v>723</v>
      </c>
      <c r="B1451" s="52" t="s">
        <v>55</v>
      </c>
      <c r="C1451" s="53"/>
      <c r="D1451" s="81"/>
      <c r="E1451" s="54"/>
      <c r="F1451" s="53"/>
      <c r="G1451" s="81"/>
      <c r="H1451" s="54"/>
      <c r="I1451" s="55">
        <f>IF(OR(C1451&lt;0,D1451&lt;0),C1451-ABS(D1451)/60,C1451+ABS(D1451)/60)</f>
        <v>0</v>
      </c>
      <c r="J1451" s="55">
        <f>I1451*PI()/180</f>
        <v>0</v>
      </c>
      <c r="K1451" s="55">
        <f>SIN(J1451)</f>
        <v>0</v>
      </c>
      <c r="L1451" s="55">
        <f>3437.747*(LN(TAN(PI()/4+J1451/2))-EE*K1451-(EE^2)*(K1451^3)/3)</f>
        <v>-3.8166658722360578E-13</v>
      </c>
      <c r="M1451" s="55">
        <f>AA*(1-1/4*EE-3/64*EE^2-5/256*EE^3)*J1451-AA*(3/8*EE+3/32*EE^2+45/1024*EE^3)*SIN(2*J1451)+AA*(15/256*EE^2+45/1024*EE^3)*SIN(4*J1451)</f>
        <v>0</v>
      </c>
      <c r="N1451" s="55">
        <f>IF(OR(F1451&lt;0,G1451&lt;0),60*F1451-ABS(G1451),60*F1451+ABS(G1451))</f>
        <v>0</v>
      </c>
      <c r="O1451" s="55"/>
      <c r="P1451" s="55"/>
      <c r="Q1451" s="55"/>
      <c r="R1451" s="55"/>
      <c r="S1451" s="55"/>
      <c r="T1451" s="55"/>
      <c r="U1451" s="56"/>
      <c r="V1451" s="57"/>
      <c r="W1451" s="57">
        <f>W1449+V1450</f>
        <v>0</v>
      </c>
      <c r="X1451" s="58"/>
      <c r="Y1451" s="57"/>
      <c r="Z1451" s="57">
        <f>Z1449+Y1450</f>
        <v>0</v>
      </c>
      <c r="AA1451" s="59"/>
      <c r="AB1451" s="60">
        <f>IF(AA1450=AA1448,AB1449+Y1450,Y1450)</f>
        <v>0</v>
      </c>
      <c r="AC1451" s="57" t="str">
        <f>IF(AA1450=AA1452,"",AB1451)</f>
        <v/>
      </c>
    </row>
    <row r="1452" spans="1:29" ht="12.95" customHeight="1">
      <c r="A1452" s="65"/>
      <c r="B1452" s="52"/>
      <c r="C1452" s="53"/>
      <c r="D1452" s="81"/>
      <c r="E1452" s="54"/>
      <c r="F1452" s="53"/>
      <c r="G1452" s="81"/>
      <c r="H1452" s="54"/>
      <c r="I1452" s="55"/>
      <c r="J1452" s="55"/>
      <c r="K1452" s="55"/>
      <c r="L1452" s="55"/>
      <c r="M1452" s="55"/>
      <c r="N1452" s="55"/>
      <c r="O1452" s="55">
        <f>I1453-I1451</f>
        <v>0</v>
      </c>
      <c r="P1452" s="55">
        <f>L1453-L1451</f>
        <v>0</v>
      </c>
      <c r="Q1452" s="55">
        <f>M1453-M1451</f>
        <v>0</v>
      </c>
      <c r="R1452" s="55">
        <f>IF(ABS(N1453-N1451)&gt;180*60,ABS(N1453-N1451)-360*60,N1453-N1451)</f>
        <v>0</v>
      </c>
      <c r="S1452" s="55">
        <f>IF(P1452=0,PI()/2,ATAN(R1452/P1452))</f>
        <v>1.5707963267948966</v>
      </c>
      <c r="T1452" s="55">
        <f>IF(O1452=0,ABS(R1452*COS((J1451+J1453)/2)),ABS(Q1452/COS(S1452)))</f>
        <v>0</v>
      </c>
      <c r="U1452" s="66">
        <f>IF(O1452+0.0000001&lt;0,S1452*180/PI()+180,(IF(R1452+0.0000001&lt;0,S1452*180/PI()+360,S1452*180/PI())))</f>
        <v>90</v>
      </c>
      <c r="V1452" s="57">
        <f>T1452*1.85532</f>
        <v>0</v>
      </c>
      <c r="W1452" s="57"/>
      <c r="X1452" s="67"/>
      <c r="Y1452" s="57">
        <f>V1452*(1+X1452/100)</f>
        <v>0</v>
      </c>
      <c r="Z1452" s="57"/>
      <c r="AA1452" s="56" t="s">
        <v>54</v>
      </c>
      <c r="AB1452" s="60"/>
      <c r="AC1452" s="57"/>
    </row>
    <row r="1453" spans="1:29" ht="12.95" customHeight="1">
      <c r="A1453" s="51">
        <f t="shared" si="20"/>
        <v>724</v>
      </c>
      <c r="B1453" s="52" t="s">
        <v>55</v>
      </c>
      <c r="C1453" s="53"/>
      <c r="D1453" s="81"/>
      <c r="E1453" s="54"/>
      <c r="F1453" s="53"/>
      <c r="G1453" s="81"/>
      <c r="H1453" s="54"/>
      <c r="I1453" s="55">
        <f>IF(OR(C1453&lt;0,D1453&lt;0),C1453-ABS(D1453)/60,C1453+ABS(D1453)/60)</f>
        <v>0</v>
      </c>
      <c r="J1453" s="55">
        <f>I1453*PI()/180</f>
        <v>0</v>
      </c>
      <c r="K1453" s="55">
        <f>SIN(J1453)</f>
        <v>0</v>
      </c>
      <c r="L1453" s="55">
        <f>3437.747*(LN(TAN(PI()/4+J1453/2))-EE*K1453-(EE^2)*(K1453^3)/3)</f>
        <v>-3.8166658722360578E-13</v>
      </c>
      <c r="M1453" s="55">
        <f>AA*(1-1/4*EE-3/64*EE^2-5/256*EE^3)*J1453-AA*(3/8*EE+3/32*EE^2+45/1024*EE^3)*SIN(2*J1453)+AA*(15/256*EE^2+45/1024*EE^3)*SIN(4*J1453)</f>
        <v>0</v>
      </c>
      <c r="N1453" s="55">
        <f>IF(OR(F1453&lt;0,G1453&lt;0),60*F1453-ABS(G1453),60*F1453+ABS(G1453))</f>
        <v>0</v>
      </c>
      <c r="O1453" s="55"/>
      <c r="P1453" s="55"/>
      <c r="Q1453" s="55"/>
      <c r="R1453" s="55"/>
      <c r="S1453" s="55"/>
      <c r="T1453" s="55"/>
      <c r="U1453" s="56"/>
      <c r="V1453" s="57"/>
      <c r="W1453" s="57">
        <f>W1451+V1452</f>
        <v>0</v>
      </c>
      <c r="X1453" s="58"/>
      <c r="Y1453" s="57"/>
      <c r="Z1453" s="57">
        <f>Z1451+Y1452</f>
        <v>0</v>
      </c>
      <c r="AA1453" s="59"/>
      <c r="AB1453" s="60">
        <f>IF(AA1452=AA1450,AB1451+Y1452,Y1452)</f>
        <v>0</v>
      </c>
      <c r="AC1453" s="57" t="str">
        <f>IF(AA1452=AA1454,"",AB1453)</f>
        <v/>
      </c>
    </row>
    <row r="1454" spans="1:29" ht="12.95" customHeight="1">
      <c r="A1454" s="65"/>
      <c r="B1454" s="52"/>
      <c r="C1454" s="53"/>
      <c r="D1454" s="81"/>
      <c r="E1454" s="54"/>
      <c r="F1454" s="53"/>
      <c r="G1454" s="81"/>
      <c r="H1454" s="54"/>
      <c r="I1454" s="55"/>
      <c r="J1454" s="55"/>
      <c r="K1454" s="55"/>
      <c r="L1454" s="55"/>
      <c r="M1454" s="55"/>
      <c r="N1454" s="55"/>
      <c r="O1454" s="55">
        <f>I1455-I1453</f>
        <v>0</v>
      </c>
      <c r="P1454" s="55">
        <f>L1455-L1453</f>
        <v>0</v>
      </c>
      <c r="Q1454" s="55">
        <f>M1455-M1453</f>
        <v>0</v>
      </c>
      <c r="R1454" s="55">
        <f>IF(ABS(N1455-N1453)&gt;180*60,ABS(N1455-N1453)-360*60,N1455-N1453)</f>
        <v>0</v>
      </c>
      <c r="S1454" s="55">
        <f>IF(P1454=0,PI()/2,ATAN(R1454/P1454))</f>
        <v>1.5707963267948966</v>
      </c>
      <c r="T1454" s="55">
        <f>IF(O1454=0,ABS(R1454*COS((J1453+J1455)/2)),ABS(Q1454/COS(S1454)))</f>
        <v>0</v>
      </c>
      <c r="U1454" s="66">
        <f>IF(O1454+0.0000001&lt;0,S1454*180/PI()+180,(IF(R1454+0.0000001&lt;0,S1454*180/PI()+360,S1454*180/PI())))</f>
        <v>90</v>
      </c>
      <c r="V1454" s="57">
        <f>T1454*1.85532</f>
        <v>0</v>
      </c>
      <c r="W1454" s="57"/>
      <c r="X1454" s="67"/>
      <c r="Y1454" s="57">
        <f>V1454*(1+X1454/100)</f>
        <v>0</v>
      </c>
      <c r="Z1454" s="57"/>
      <c r="AA1454" s="56" t="s">
        <v>54</v>
      </c>
      <c r="AB1454" s="60"/>
      <c r="AC1454" s="57"/>
    </row>
    <row r="1455" spans="1:29" ht="12.95" customHeight="1">
      <c r="A1455" s="51">
        <f t="shared" si="20"/>
        <v>725</v>
      </c>
      <c r="B1455" s="52" t="s">
        <v>55</v>
      </c>
      <c r="C1455" s="53"/>
      <c r="D1455" s="81"/>
      <c r="E1455" s="54"/>
      <c r="F1455" s="53"/>
      <c r="G1455" s="81"/>
      <c r="H1455" s="54"/>
      <c r="I1455" s="55">
        <f>IF(OR(C1455&lt;0,D1455&lt;0),C1455-ABS(D1455)/60,C1455+ABS(D1455)/60)</f>
        <v>0</v>
      </c>
      <c r="J1455" s="55">
        <f>I1455*PI()/180</f>
        <v>0</v>
      </c>
      <c r="K1455" s="55">
        <f>SIN(J1455)</f>
        <v>0</v>
      </c>
      <c r="L1455" s="55">
        <f>3437.747*(LN(TAN(PI()/4+J1455/2))-EE*K1455-(EE^2)*(K1455^3)/3)</f>
        <v>-3.8166658722360578E-13</v>
      </c>
      <c r="M1455" s="55">
        <f>AA*(1-1/4*EE-3/64*EE^2-5/256*EE^3)*J1455-AA*(3/8*EE+3/32*EE^2+45/1024*EE^3)*SIN(2*J1455)+AA*(15/256*EE^2+45/1024*EE^3)*SIN(4*J1455)</f>
        <v>0</v>
      </c>
      <c r="N1455" s="55">
        <f>IF(OR(F1455&lt;0,G1455&lt;0),60*F1455-ABS(G1455),60*F1455+ABS(G1455))</f>
        <v>0</v>
      </c>
      <c r="O1455" s="55"/>
      <c r="P1455" s="55"/>
      <c r="Q1455" s="55"/>
      <c r="R1455" s="55"/>
      <c r="S1455" s="55"/>
      <c r="T1455" s="55"/>
      <c r="U1455" s="56"/>
      <c r="V1455" s="57"/>
      <c r="W1455" s="57">
        <f>W1453+V1454</f>
        <v>0</v>
      </c>
      <c r="X1455" s="58"/>
      <c r="Y1455" s="57"/>
      <c r="Z1455" s="57">
        <f>Z1453+Y1454</f>
        <v>0</v>
      </c>
      <c r="AA1455" s="59"/>
      <c r="AB1455" s="60">
        <f>IF(AA1454=AA1452,AB1453+Y1454,Y1454)</f>
        <v>0</v>
      </c>
      <c r="AC1455" s="57" t="str">
        <f>IF(AA1454=AA1456,"",AB1455)</f>
        <v/>
      </c>
    </row>
    <row r="1456" spans="1:29" ht="12.95" customHeight="1">
      <c r="A1456" s="65"/>
      <c r="B1456" s="52"/>
      <c r="C1456" s="53"/>
      <c r="D1456" s="81"/>
      <c r="E1456" s="54"/>
      <c r="F1456" s="53"/>
      <c r="G1456" s="81"/>
      <c r="H1456" s="54"/>
      <c r="I1456" s="55"/>
      <c r="J1456" s="55"/>
      <c r="K1456" s="55"/>
      <c r="L1456" s="55"/>
      <c r="M1456" s="55"/>
      <c r="N1456" s="55"/>
      <c r="O1456" s="55">
        <f>I1457-I1455</f>
        <v>0</v>
      </c>
      <c r="P1456" s="55">
        <f>L1457-L1455</f>
        <v>0</v>
      </c>
      <c r="Q1456" s="55">
        <f>M1457-M1455</f>
        <v>0</v>
      </c>
      <c r="R1456" s="55">
        <f>IF(ABS(N1457-N1455)&gt;180*60,ABS(N1457-N1455)-360*60,N1457-N1455)</f>
        <v>0</v>
      </c>
      <c r="S1456" s="55">
        <f>IF(P1456=0,PI()/2,ATAN(R1456/P1456))</f>
        <v>1.5707963267948966</v>
      </c>
      <c r="T1456" s="55">
        <f>IF(O1456=0,ABS(R1456*COS((J1455+J1457)/2)),ABS(Q1456/COS(S1456)))</f>
        <v>0</v>
      </c>
      <c r="U1456" s="66">
        <f>IF(O1456+0.0000001&lt;0,S1456*180/PI()+180,(IF(R1456+0.0000001&lt;0,S1456*180/PI()+360,S1456*180/PI())))</f>
        <v>90</v>
      </c>
      <c r="V1456" s="57">
        <f>T1456*1.85532</f>
        <v>0</v>
      </c>
      <c r="W1456" s="57"/>
      <c r="X1456" s="67"/>
      <c r="Y1456" s="57">
        <f>V1456*(1+X1456/100)</f>
        <v>0</v>
      </c>
      <c r="Z1456" s="57"/>
      <c r="AA1456" s="56" t="s">
        <v>54</v>
      </c>
      <c r="AB1456" s="60"/>
      <c r="AC1456" s="57"/>
    </row>
    <row r="1457" spans="1:29" ht="12.95" customHeight="1">
      <c r="A1457" s="51">
        <f t="shared" si="20"/>
        <v>726</v>
      </c>
      <c r="B1457" s="52" t="s">
        <v>55</v>
      </c>
      <c r="C1457" s="53"/>
      <c r="D1457" s="81"/>
      <c r="E1457" s="54"/>
      <c r="F1457" s="53"/>
      <c r="G1457" s="81"/>
      <c r="H1457" s="54"/>
      <c r="I1457" s="55">
        <f>IF(OR(C1457&lt;0,D1457&lt;0),C1457-ABS(D1457)/60,C1457+ABS(D1457)/60)</f>
        <v>0</v>
      </c>
      <c r="J1457" s="55">
        <f>I1457*PI()/180</f>
        <v>0</v>
      </c>
      <c r="K1457" s="55">
        <f>SIN(J1457)</f>
        <v>0</v>
      </c>
      <c r="L1457" s="55">
        <f>3437.747*(LN(TAN(PI()/4+J1457/2))-EE*K1457-(EE^2)*(K1457^3)/3)</f>
        <v>-3.8166658722360578E-13</v>
      </c>
      <c r="M1457" s="55">
        <f>AA*(1-1/4*EE-3/64*EE^2-5/256*EE^3)*J1457-AA*(3/8*EE+3/32*EE^2+45/1024*EE^3)*SIN(2*J1457)+AA*(15/256*EE^2+45/1024*EE^3)*SIN(4*J1457)</f>
        <v>0</v>
      </c>
      <c r="N1457" s="55">
        <f>IF(OR(F1457&lt;0,G1457&lt;0),60*F1457-ABS(G1457),60*F1457+ABS(G1457))</f>
        <v>0</v>
      </c>
      <c r="O1457" s="55"/>
      <c r="P1457" s="55"/>
      <c r="Q1457" s="55"/>
      <c r="R1457" s="55"/>
      <c r="S1457" s="55"/>
      <c r="T1457" s="55"/>
      <c r="U1457" s="56"/>
      <c r="V1457" s="57"/>
      <c r="W1457" s="57">
        <f>W1455+V1456</f>
        <v>0</v>
      </c>
      <c r="X1457" s="58"/>
      <c r="Y1457" s="57"/>
      <c r="Z1457" s="57">
        <f>Z1455+Y1456</f>
        <v>0</v>
      </c>
      <c r="AA1457" s="59"/>
      <c r="AB1457" s="60">
        <f>IF(AA1456=AA1454,AB1455+Y1456,Y1456)</f>
        <v>0</v>
      </c>
      <c r="AC1457" s="57" t="str">
        <f>IF(AA1456=AA1458,"",AB1457)</f>
        <v/>
      </c>
    </row>
    <row r="1458" spans="1:29" ht="12.95" customHeight="1">
      <c r="A1458" s="65"/>
      <c r="B1458" s="52"/>
      <c r="C1458" s="53"/>
      <c r="D1458" s="81"/>
      <c r="E1458" s="54"/>
      <c r="F1458" s="53"/>
      <c r="G1458" s="81"/>
      <c r="H1458" s="54"/>
      <c r="I1458" s="55"/>
      <c r="J1458" s="55"/>
      <c r="K1458" s="55"/>
      <c r="L1458" s="55"/>
      <c r="M1458" s="55"/>
      <c r="N1458" s="55"/>
      <c r="O1458" s="55">
        <f>I1459-I1457</f>
        <v>0</v>
      </c>
      <c r="P1458" s="55">
        <f>L1459-L1457</f>
        <v>0</v>
      </c>
      <c r="Q1458" s="55">
        <f>M1459-M1457</f>
        <v>0</v>
      </c>
      <c r="R1458" s="55">
        <f>IF(ABS(N1459-N1457)&gt;180*60,ABS(N1459-N1457)-360*60,N1459-N1457)</f>
        <v>0</v>
      </c>
      <c r="S1458" s="55">
        <f>IF(P1458=0,PI()/2,ATAN(R1458/P1458))</f>
        <v>1.5707963267948966</v>
      </c>
      <c r="T1458" s="55">
        <f>IF(O1458=0,ABS(R1458*COS((J1457+J1459)/2)),ABS(Q1458/COS(S1458)))</f>
        <v>0</v>
      </c>
      <c r="U1458" s="66">
        <f>IF(O1458+0.0000001&lt;0,S1458*180/PI()+180,(IF(R1458+0.0000001&lt;0,S1458*180/PI()+360,S1458*180/PI())))</f>
        <v>90</v>
      </c>
      <c r="V1458" s="57">
        <f>T1458*1.85532</f>
        <v>0</v>
      </c>
      <c r="W1458" s="57"/>
      <c r="X1458" s="67"/>
      <c r="Y1458" s="57">
        <f>V1458*(1+X1458/100)</f>
        <v>0</v>
      </c>
      <c r="Z1458" s="57"/>
      <c r="AA1458" s="56" t="s">
        <v>54</v>
      </c>
      <c r="AB1458" s="60"/>
      <c r="AC1458" s="57"/>
    </row>
    <row r="1459" spans="1:29" ht="12.95" customHeight="1">
      <c r="A1459" s="51">
        <f t="shared" si="20"/>
        <v>727</v>
      </c>
      <c r="B1459" s="52" t="s">
        <v>55</v>
      </c>
      <c r="C1459" s="53"/>
      <c r="D1459" s="81"/>
      <c r="E1459" s="54"/>
      <c r="F1459" s="53"/>
      <c r="G1459" s="81"/>
      <c r="H1459" s="54"/>
      <c r="I1459" s="55">
        <f>IF(OR(C1459&lt;0,D1459&lt;0),C1459-ABS(D1459)/60,C1459+ABS(D1459)/60)</f>
        <v>0</v>
      </c>
      <c r="J1459" s="55">
        <f>I1459*PI()/180</f>
        <v>0</v>
      </c>
      <c r="K1459" s="55">
        <f>SIN(J1459)</f>
        <v>0</v>
      </c>
      <c r="L1459" s="55">
        <f>3437.747*(LN(TAN(PI()/4+J1459/2))-EE*K1459-(EE^2)*(K1459^3)/3)</f>
        <v>-3.8166658722360578E-13</v>
      </c>
      <c r="M1459" s="55">
        <f>AA*(1-1/4*EE-3/64*EE^2-5/256*EE^3)*J1459-AA*(3/8*EE+3/32*EE^2+45/1024*EE^3)*SIN(2*J1459)+AA*(15/256*EE^2+45/1024*EE^3)*SIN(4*J1459)</f>
        <v>0</v>
      </c>
      <c r="N1459" s="55">
        <f>IF(OR(F1459&lt;0,G1459&lt;0),60*F1459-ABS(G1459),60*F1459+ABS(G1459))</f>
        <v>0</v>
      </c>
      <c r="O1459" s="55"/>
      <c r="P1459" s="55"/>
      <c r="Q1459" s="55"/>
      <c r="R1459" s="55"/>
      <c r="S1459" s="55"/>
      <c r="T1459" s="55"/>
      <c r="U1459" s="56"/>
      <c r="V1459" s="57"/>
      <c r="W1459" s="57">
        <f>W1457+V1458</f>
        <v>0</v>
      </c>
      <c r="X1459" s="58"/>
      <c r="Y1459" s="57"/>
      <c r="Z1459" s="57">
        <f>Z1457+Y1458</f>
        <v>0</v>
      </c>
      <c r="AA1459" s="59"/>
      <c r="AB1459" s="60">
        <f>IF(AA1458=AA1456,AB1457+Y1458,Y1458)</f>
        <v>0</v>
      </c>
      <c r="AC1459" s="57" t="str">
        <f>IF(AA1458=AA1460,"",AB1459)</f>
        <v/>
      </c>
    </row>
    <row r="1460" spans="1:29" ht="12.95" customHeight="1">
      <c r="A1460" s="65"/>
      <c r="B1460" s="52"/>
      <c r="C1460" s="53"/>
      <c r="D1460" s="81"/>
      <c r="E1460" s="54"/>
      <c r="F1460" s="53"/>
      <c r="G1460" s="81"/>
      <c r="H1460" s="54"/>
      <c r="I1460" s="55"/>
      <c r="J1460" s="55"/>
      <c r="K1460" s="55"/>
      <c r="L1460" s="55"/>
      <c r="M1460" s="55"/>
      <c r="N1460" s="55"/>
      <c r="O1460" s="55">
        <f>I1461-I1459</f>
        <v>0</v>
      </c>
      <c r="P1460" s="55">
        <f>L1461-L1459</f>
        <v>0</v>
      </c>
      <c r="Q1460" s="55">
        <f>M1461-M1459</f>
        <v>0</v>
      </c>
      <c r="R1460" s="55">
        <f>IF(ABS(N1461-N1459)&gt;180*60,ABS(N1461-N1459)-360*60,N1461-N1459)</f>
        <v>0</v>
      </c>
      <c r="S1460" s="55">
        <f>IF(P1460=0,PI()/2,ATAN(R1460/P1460))</f>
        <v>1.5707963267948966</v>
      </c>
      <c r="T1460" s="55">
        <f>IF(O1460=0,ABS(R1460*COS((J1459+J1461)/2)),ABS(Q1460/COS(S1460)))</f>
        <v>0</v>
      </c>
      <c r="U1460" s="66">
        <f>IF(O1460+0.0000001&lt;0,S1460*180/PI()+180,(IF(R1460+0.0000001&lt;0,S1460*180/PI()+360,S1460*180/PI())))</f>
        <v>90</v>
      </c>
      <c r="V1460" s="57">
        <f>T1460*1.85532</f>
        <v>0</v>
      </c>
      <c r="W1460" s="57"/>
      <c r="X1460" s="67"/>
      <c r="Y1460" s="57">
        <f>V1460*(1+X1460/100)</f>
        <v>0</v>
      </c>
      <c r="Z1460" s="57"/>
      <c r="AA1460" s="56" t="s">
        <v>54</v>
      </c>
      <c r="AB1460" s="60"/>
      <c r="AC1460" s="57"/>
    </row>
    <row r="1461" spans="1:29" ht="12.95" customHeight="1">
      <c r="A1461" s="51">
        <f t="shared" si="20"/>
        <v>728</v>
      </c>
      <c r="B1461" s="52" t="s">
        <v>55</v>
      </c>
      <c r="C1461" s="53"/>
      <c r="D1461" s="81"/>
      <c r="E1461" s="54"/>
      <c r="F1461" s="53"/>
      <c r="G1461" s="81"/>
      <c r="H1461" s="54"/>
      <c r="I1461" s="55">
        <f>IF(OR(C1461&lt;0,D1461&lt;0),C1461-ABS(D1461)/60,C1461+ABS(D1461)/60)</f>
        <v>0</v>
      </c>
      <c r="J1461" s="55">
        <f>I1461*PI()/180</f>
        <v>0</v>
      </c>
      <c r="K1461" s="55">
        <f>SIN(J1461)</f>
        <v>0</v>
      </c>
      <c r="L1461" s="55">
        <f>3437.747*(LN(TAN(PI()/4+J1461/2))-EE*K1461-(EE^2)*(K1461^3)/3)</f>
        <v>-3.8166658722360578E-13</v>
      </c>
      <c r="M1461" s="55">
        <f>AA*(1-1/4*EE-3/64*EE^2-5/256*EE^3)*J1461-AA*(3/8*EE+3/32*EE^2+45/1024*EE^3)*SIN(2*J1461)+AA*(15/256*EE^2+45/1024*EE^3)*SIN(4*J1461)</f>
        <v>0</v>
      </c>
      <c r="N1461" s="55">
        <f>IF(OR(F1461&lt;0,G1461&lt;0),60*F1461-ABS(G1461),60*F1461+ABS(G1461))</f>
        <v>0</v>
      </c>
      <c r="O1461" s="55"/>
      <c r="P1461" s="55"/>
      <c r="Q1461" s="55"/>
      <c r="R1461" s="55"/>
      <c r="S1461" s="55"/>
      <c r="T1461" s="55"/>
      <c r="U1461" s="56"/>
      <c r="V1461" s="57"/>
      <c r="W1461" s="57">
        <f>W1459+V1460</f>
        <v>0</v>
      </c>
      <c r="X1461" s="58"/>
      <c r="Y1461" s="57"/>
      <c r="Z1461" s="57">
        <f>Z1459+Y1460</f>
        <v>0</v>
      </c>
      <c r="AA1461" s="59"/>
      <c r="AB1461" s="60">
        <f>IF(AA1460=AA1458,AB1459+Y1460,Y1460)</f>
        <v>0</v>
      </c>
      <c r="AC1461" s="57" t="str">
        <f>IF(AA1460=AA1462,"",AB1461)</f>
        <v/>
      </c>
    </row>
    <row r="1462" spans="1:29" ht="12.95" customHeight="1">
      <c r="A1462" s="65"/>
      <c r="B1462" s="52"/>
      <c r="C1462" s="53"/>
      <c r="D1462" s="81"/>
      <c r="E1462" s="54"/>
      <c r="F1462" s="53"/>
      <c r="G1462" s="81"/>
      <c r="H1462" s="54"/>
      <c r="I1462" s="55"/>
      <c r="J1462" s="55"/>
      <c r="K1462" s="55"/>
      <c r="L1462" s="55"/>
      <c r="M1462" s="55"/>
      <c r="N1462" s="55"/>
      <c r="O1462" s="55">
        <f>I1463-I1461</f>
        <v>0</v>
      </c>
      <c r="P1462" s="55">
        <f>L1463-L1461</f>
        <v>0</v>
      </c>
      <c r="Q1462" s="55">
        <f>M1463-M1461</f>
        <v>0</v>
      </c>
      <c r="R1462" s="55">
        <f>IF(ABS(N1463-N1461)&gt;180*60,ABS(N1463-N1461)-360*60,N1463-N1461)</f>
        <v>0</v>
      </c>
      <c r="S1462" s="55">
        <f>IF(P1462=0,PI()/2,ATAN(R1462/P1462))</f>
        <v>1.5707963267948966</v>
      </c>
      <c r="T1462" s="55">
        <f>IF(O1462=0,ABS(R1462*COS((J1461+J1463)/2)),ABS(Q1462/COS(S1462)))</f>
        <v>0</v>
      </c>
      <c r="U1462" s="66">
        <f>IF(O1462+0.0000001&lt;0,S1462*180/PI()+180,(IF(R1462+0.0000001&lt;0,S1462*180/PI()+360,S1462*180/PI())))</f>
        <v>90</v>
      </c>
      <c r="V1462" s="57">
        <f>T1462*1.85532</f>
        <v>0</v>
      </c>
      <c r="W1462" s="57"/>
      <c r="X1462" s="67"/>
      <c r="Y1462" s="57">
        <f>V1462*(1+X1462/100)</f>
        <v>0</v>
      </c>
      <c r="Z1462" s="57"/>
      <c r="AA1462" s="56" t="s">
        <v>54</v>
      </c>
      <c r="AB1462" s="60"/>
      <c r="AC1462" s="57"/>
    </row>
    <row r="1463" spans="1:29" ht="12.95" customHeight="1">
      <c r="A1463" s="51">
        <f t="shared" si="20"/>
        <v>729</v>
      </c>
      <c r="B1463" s="52" t="s">
        <v>55</v>
      </c>
      <c r="C1463" s="53"/>
      <c r="D1463" s="81"/>
      <c r="E1463" s="54"/>
      <c r="F1463" s="53"/>
      <c r="G1463" s="81"/>
      <c r="H1463" s="54"/>
      <c r="I1463" s="55">
        <f>IF(OR(C1463&lt;0,D1463&lt;0),C1463-ABS(D1463)/60,C1463+ABS(D1463)/60)</f>
        <v>0</v>
      </c>
      <c r="J1463" s="55">
        <f>I1463*PI()/180</f>
        <v>0</v>
      </c>
      <c r="K1463" s="55">
        <f>SIN(J1463)</f>
        <v>0</v>
      </c>
      <c r="L1463" s="55">
        <f>3437.747*(LN(TAN(PI()/4+J1463/2))-EE*K1463-(EE^2)*(K1463^3)/3)</f>
        <v>-3.8166658722360578E-13</v>
      </c>
      <c r="M1463" s="55">
        <f>AA*(1-1/4*EE-3/64*EE^2-5/256*EE^3)*J1463-AA*(3/8*EE+3/32*EE^2+45/1024*EE^3)*SIN(2*J1463)+AA*(15/256*EE^2+45/1024*EE^3)*SIN(4*J1463)</f>
        <v>0</v>
      </c>
      <c r="N1463" s="55">
        <f>IF(OR(F1463&lt;0,G1463&lt;0),60*F1463-ABS(G1463),60*F1463+ABS(G1463))</f>
        <v>0</v>
      </c>
      <c r="O1463" s="55"/>
      <c r="P1463" s="55"/>
      <c r="Q1463" s="55"/>
      <c r="R1463" s="55"/>
      <c r="S1463" s="55"/>
      <c r="T1463" s="55"/>
      <c r="U1463" s="56"/>
      <c r="V1463" s="57"/>
      <c r="W1463" s="57">
        <f>W1461+V1462</f>
        <v>0</v>
      </c>
      <c r="X1463" s="58"/>
      <c r="Y1463" s="57"/>
      <c r="Z1463" s="57">
        <f>Z1461+Y1462</f>
        <v>0</v>
      </c>
      <c r="AA1463" s="59"/>
      <c r="AB1463" s="60">
        <f>IF(AA1462=AA1460,AB1461+Y1462,Y1462)</f>
        <v>0</v>
      </c>
      <c r="AC1463" s="57" t="str">
        <f>IF(AA1462=AA1464,"",AB1463)</f>
        <v/>
      </c>
    </row>
    <row r="1464" spans="1:29" ht="12.95" customHeight="1">
      <c r="A1464" s="65"/>
      <c r="B1464" s="52"/>
      <c r="C1464" s="53"/>
      <c r="D1464" s="81"/>
      <c r="E1464" s="54"/>
      <c r="F1464" s="53"/>
      <c r="G1464" s="81"/>
      <c r="H1464" s="54"/>
      <c r="I1464" s="55"/>
      <c r="J1464" s="55"/>
      <c r="K1464" s="55"/>
      <c r="L1464" s="55"/>
      <c r="M1464" s="55"/>
      <c r="N1464" s="55"/>
      <c r="O1464" s="55">
        <f>I1465-I1463</f>
        <v>0</v>
      </c>
      <c r="P1464" s="55">
        <f>L1465-L1463</f>
        <v>0</v>
      </c>
      <c r="Q1464" s="55">
        <f>M1465-M1463</f>
        <v>0</v>
      </c>
      <c r="R1464" s="55">
        <f>IF(ABS(N1465-N1463)&gt;180*60,ABS(N1465-N1463)-360*60,N1465-N1463)</f>
        <v>0</v>
      </c>
      <c r="S1464" s="55">
        <f>IF(P1464=0,PI()/2,ATAN(R1464/P1464))</f>
        <v>1.5707963267948966</v>
      </c>
      <c r="T1464" s="55">
        <f>IF(O1464=0,ABS(R1464*COS((J1463+J1465)/2)),ABS(Q1464/COS(S1464)))</f>
        <v>0</v>
      </c>
      <c r="U1464" s="66">
        <f>IF(O1464+0.0000001&lt;0,S1464*180/PI()+180,(IF(R1464+0.0000001&lt;0,S1464*180/PI()+360,S1464*180/PI())))</f>
        <v>90</v>
      </c>
      <c r="V1464" s="57">
        <f>T1464*1.85532</f>
        <v>0</v>
      </c>
      <c r="W1464" s="57"/>
      <c r="X1464" s="67"/>
      <c r="Y1464" s="57">
        <f>V1464*(1+X1464/100)</f>
        <v>0</v>
      </c>
      <c r="Z1464" s="57"/>
      <c r="AA1464" s="56" t="s">
        <v>54</v>
      </c>
      <c r="AB1464" s="60"/>
      <c r="AC1464" s="57"/>
    </row>
    <row r="1465" spans="1:29" ht="12.95" customHeight="1">
      <c r="A1465" s="51">
        <f t="shared" si="20"/>
        <v>730</v>
      </c>
      <c r="B1465" s="52" t="s">
        <v>55</v>
      </c>
      <c r="C1465" s="53"/>
      <c r="D1465" s="81"/>
      <c r="E1465" s="54"/>
      <c r="F1465" s="53"/>
      <c r="G1465" s="81"/>
      <c r="H1465" s="54"/>
      <c r="I1465" s="55">
        <f>IF(OR(C1465&lt;0,D1465&lt;0),C1465-ABS(D1465)/60,C1465+ABS(D1465)/60)</f>
        <v>0</v>
      </c>
      <c r="J1465" s="55">
        <f>I1465*PI()/180</f>
        <v>0</v>
      </c>
      <c r="K1465" s="55">
        <f>SIN(J1465)</f>
        <v>0</v>
      </c>
      <c r="L1465" s="55">
        <f>3437.747*(LN(TAN(PI()/4+J1465/2))-EE*K1465-(EE^2)*(K1465^3)/3)</f>
        <v>-3.8166658722360578E-13</v>
      </c>
      <c r="M1465" s="55">
        <f>AA*(1-1/4*EE-3/64*EE^2-5/256*EE^3)*J1465-AA*(3/8*EE+3/32*EE^2+45/1024*EE^3)*SIN(2*J1465)+AA*(15/256*EE^2+45/1024*EE^3)*SIN(4*J1465)</f>
        <v>0</v>
      </c>
      <c r="N1465" s="55">
        <f>IF(OR(F1465&lt;0,G1465&lt;0),60*F1465-ABS(G1465),60*F1465+ABS(G1465))</f>
        <v>0</v>
      </c>
      <c r="O1465" s="55"/>
      <c r="P1465" s="55"/>
      <c r="Q1465" s="55"/>
      <c r="R1465" s="55"/>
      <c r="S1465" s="55"/>
      <c r="T1465" s="55"/>
      <c r="U1465" s="56"/>
      <c r="V1465" s="57"/>
      <c r="W1465" s="57">
        <f>W1463+V1464</f>
        <v>0</v>
      </c>
      <c r="X1465" s="58"/>
      <c r="Y1465" s="57"/>
      <c r="Z1465" s="57">
        <f>Z1463+Y1464</f>
        <v>0</v>
      </c>
      <c r="AA1465" s="59"/>
      <c r="AB1465" s="60">
        <f>IF(AA1464=AA1462,AB1463+Y1464,Y1464)</f>
        <v>0</v>
      </c>
      <c r="AC1465" s="57" t="str">
        <f>IF(AA1464=AA1466,"",AB1465)</f>
        <v/>
      </c>
    </row>
    <row r="1466" spans="1:29" ht="12.95" customHeight="1">
      <c r="A1466" s="65"/>
      <c r="B1466" s="52"/>
      <c r="C1466" s="53"/>
      <c r="D1466" s="81"/>
      <c r="E1466" s="54"/>
      <c r="F1466" s="53"/>
      <c r="G1466" s="81"/>
      <c r="H1466" s="54"/>
      <c r="I1466" s="55"/>
      <c r="J1466" s="55"/>
      <c r="K1466" s="55"/>
      <c r="L1466" s="55"/>
      <c r="M1466" s="55"/>
      <c r="N1466" s="55"/>
      <c r="O1466" s="55">
        <f>I1467-I1465</f>
        <v>0</v>
      </c>
      <c r="P1466" s="55">
        <f>L1467-L1465</f>
        <v>0</v>
      </c>
      <c r="Q1466" s="55">
        <f>M1467-M1465</f>
        <v>0</v>
      </c>
      <c r="R1466" s="55">
        <f>IF(ABS(N1467-N1465)&gt;180*60,ABS(N1467-N1465)-360*60,N1467-N1465)</f>
        <v>0</v>
      </c>
      <c r="S1466" s="55">
        <f>IF(P1466=0,PI()/2,ATAN(R1466/P1466))</f>
        <v>1.5707963267948966</v>
      </c>
      <c r="T1466" s="55">
        <f>IF(O1466=0,ABS(R1466*COS((J1465+J1467)/2)),ABS(Q1466/COS(S1466)))</f>
        <v>0</v>
      </c>
      <c r="U1466" s="66">
        <f>IF(O1466+0.0000001&lt;0,S1466*180/PI()+180,(IF(R1466+0.0000001&lt;0,S1466*180/PI()+360,S1466*180/PI())))</f>
        <v>90</v>
      </c>
      <c r="V1466" s="57">
        <f>T1466*1.85532</f>
        <v>0</v>
      </c>
      <c r="W1466" s="57"/>
      <c r="X1466" s="67"/>
      <c r="Y1466" s="57">
        <f>V1466*(1+X1466/100)</f>
        <v>0</v>
      </c>
      <c r="Z1466" s="57"/>
      <c r="AA1466" s="56" t="s">
        <v>54</v>
      </c>
      <c r="AB1466" s="60"/>
      <c r="AC1466" s="57"/>
    </row>
    <row r="1467" spans="1:29" ht="12.95" customHeight="1">
      <c r="A1467" s="51">
        <f t="shared" si="20"/>
        <v>731</v>
      </c>
      <c r="B1467" s="52" t="s">
        <v>55</v>
      </c>
      <c r="C1467" s="53"/>
      <c r="D1467" s="81"/>
      <c r="E1467" s="54"/>
      <c r="F1467" s="53"/>
      <c r="G1467" s="81"/>
      <c r="H1467" s="54"/>
      <c r="I1467" s="55">
        <f>IF(OR(C1467&lt;0,D1467&lt;0),C1467-ABS(D1467)/60,C1467+ABS(D1467)/60)</f>
        <v>0</v>
      </c>
      <c r="J1467" s="55">
        <f>I1467*PI()/180</f>
        <v>0</v>
      </c>
      <c r="K1467" s="55">
        <f>SIN(J1467)</f>
        <v>0</v>
      </c>
      <c r="L1467" s="55">
        <f>3437.747*(LN(TAN(PI()/4+J1467/2))-EE*K1467-(EE^2)*(K1467^3)/3)</f>
        <v>-3.8166658722360578E-13</v>
      </c>
      <c r="M1467" s="55">
        <f>AA*(1-1/4*EE-3/64*EE^2-5/256*EE^3)*J1467-AA*(3/8*EE+3/32*EE^2+45/1024*EE^3)*SIN(2*J1467)+AA*(15/256*EE^2+45/1024*EE^3)*SIN(4*J1467)</f>
        <v>0</v>
      </c>
      <c r="N1467" s="55">
        <f>IF(OR(F1467&lt;0,G1467&lt;0),60*F1467-ABS(G1467),60*F1467+ABS(G1467))</f>
        <v>0</v>
      </c>
      <c r="O1467" s="55"/>
      <c r="P1467" s="55"/>
      <c r="Q1467" s="55"/>
      <c r="R1467" s="55"/>
      <c r="S1467" s="55"/>
      <c r="T1467" s="55"/>
      <c r="U1467" s="56"/>
      <c r="V1467" s="57"/>
      <c r="W1467" s="57">
        <f>W1465+V1466</f>
        <v>0</v>
      </c>
      <c r="X1467" s="58"/>
      <c r="Y1467" s="57"/>
      <c r="Z1467" s="57">
        <f>Z1465+Y1466</f>
        <v>0</v>
      </c>
      <c r="AA1467" s="59"/>
      <c r="AB1467" s="60">
        <f>IF(AA1466=AA1464,AB1465+Y1466,Y1466)</f>
        <v>0</v>
      </c>
      <c r="AC1467" s="57" t="str">
        <f>IF(AA1466=AA1468,"",AB1467)</f>
        <v/>
      </c>
    </row>
    <row r="1468" spans="1:29" ht="12.95" customHeight="1">
      <c r="A1468" s="65"/>
      <c r="B1468" s="52"/>
      <c r="C1468" s="53"/>
      <c r="D1468" s="81"/>
      <c r="E1468" s="54"/>
      <c r="F1468" s="53"/>
      <c r="G1468" s="81"/>
      <c r="H1468" s="54"/>
      <c r="I1468" s="55"/>
      <c r="J1468" s="55"/>
      <c r="K1468" s="55"/>
      <c r="L1468" s="55"/>
      <c r="M1468" s="55"/>
      <c r="N1468" s="55"/>
      <c r="O1468" s="55">
        <f>I1469-I1467</f>
        <v>0</v>
      </c>
      <c r="P1468" s="55">
        <f>L1469-L1467</f>
        <v>0</v>
      </c>
      <c r="Q1468" s="55">
        <f>M1469-M1467</f>
        <v>0</v>
      </c>
      <c r="R1468" s="55">
        <f>IF(ABS(N1469-N1467)&gt;180*60,ABS(N1469-N1467)-360*60,N1469-N1467)</f>
        <v>0</v>
      </c>
      <c r="S1468" s="55">
        <f>IF(P1468=0,PI()/2,ATAN(R1468/P1468))</f>
        <v>1.5707963267948966</v>
      </c>
      <c r="T1468" s="55">
        <f>IF(O1468=0,ABS(R1468*COS((J1467+J1469)/2)),ABS(Q1468/COS(S1468)))</f>
        <v>0</v>
      </c>
      <c r="U1468" s="66">
        <f>IF(O1468+0.0000001&lt;0,S1468*180/PI()+180,(IF(R1468+0.0000001&lt;0,S1468*180/PI()+360,S1468*180/PI())))</f>
        <v>90</v>
      </c>
      <c r="V1468" s="57">
        <f>T1468*1.85532</f>
        <v>0</v>
      </c>
      <c r="W1468" s="57"/>
      <c r="X1468" s="67"/>
      <c r="Y1468" s="57">
        <f>V1468*(1+X1468/100)</f>
        <v>0</v>
      </c>
      <c r="Z1468" s="57"/>
      <c r="AA1468" s="56" t="s">
        <v>54</v>
      </c>
      <c r="AB1468" s="60"/>
      <c r="AC1468" s="57"/>
    </row>
    <row r="1469" spans="1:29" ht="12.95" customHeight="1">
      <c r="A1469" s="51">
        <f t="shared" si="20"/>
        <v>732</v>
      </c>
      <c r="B1469" s="52" t="s">
        <v>55</v>
      </c>
      <c r="C1469" s="53"/>
      <c r="D1469" s="81"/>
      <c r="E1469" s="54"/>
      <c r="F1469" s="53"/>
      <c r="G1469" s="81"/>
      <c r="H1469" s="54"/>
      <c r="I1469" s="55">
        <f>IF(OR(C1469&lt;0,D1469&lt;0),C1469-ABS(D1469)/60,C1469+ABS(D1469)/60)</f>
        <v>0</v>
      </c>
      <c r="J1469" s="55">
        <f>I1469*PI()/180</f>
        <v>0</v>
      </c>
      <c r="K1469" s="55">
        <f>SIN(J1469)</f>
        <v>0</v>
      </c>
      <c r="L1469" s="55">
        <f>3437.747*(LN(TAN(PI()/4+J1469/2))-EE*K1469-(EE^2)*(K1469^3)/3)</f>
        <v>-3.8166658722360578E-13</v>
      </c>
      <c r="M1469" s="55">
        <f>AA*(1-1/4*EE-3/64*EE^2-5/256*EE^3)*J1469-AA*(3/8*EE+3/32*EE^2+45/1024*EE^3)*SIN(2*J1469)+AA*(15/256*EE^2+45/1024*EE^3)*SIN(4*J1469)</f>
        <v>0</v>
      </c>
      <c r="N1469" s="55">
        <f>IF(OR(F1469&lt;0,G1469&lt;0),60*F1469-ABS(G1469),60*F1469+ABS(G1469))</f>
        <v>0</v>
      </c>
      <c r="O1469" s="55"/>
      <c r="P1469" s="55"/>
      <c r="Q1469" s="55"/>
      <c r="R1469" s="55"/>
      <c r="S1469" s="55"/>
      <c r="T1469" s="55"/>
      <c r="U1469" s="56"/>
      <c r="V1469" s="57"/>
      <c r="W1469" s="57">
        <f>W1467+V1468</f>
        <v>0</v>
      </c>
      <c r="X1469" s="58"/>
      <c r="Y1469" s="57"/>
      <c r="Z1469" s="57">
        <f>Z1467+Y1468</f>
        <v>0</v>
      </c>
      <c r="AA1469" s="59"/>
      <c r="AB1469" s="60">
        <f>IF(AA1468=AA1466,AB1467+Y1468,Y1468)</f>
        <v>0</v>
      </c>
      <c r="AC1469" s="57" t="str">
        <f>IF(AA1468=AA1470,"",AB1469)</f>
        <v/>
      </c>
    </row>
    <row r="1470" spans="1:29" ht="12.95" customHeight="1">
      <c r="A1470" s="65"/>
      <c r="B1470" s="52"/>
      <c r="C1470" s="53"/>
      <c r="D1470" s="81"/>
      <c r="E1470" s="54"/>
      <c r="F1470" s="53"/>
      <c r="G1470" s="81"/>
      <c r="H1470" s="54"/>
      <c r="I1470" s="55"/>
      <c r="J1470" s="55"/>
      <c r="K1470" s="55"/>
      <c r="L1470" s="55"/>
      <c r="M1470" s="55"/>
      <c r="N1470" s="55"/>
      <c r="O1470" s="55">
        <f>I1471-I1469</f>
        <v>0</v>
      </c>
      <c r="P1470" s="55">
        <f>L1471-L1469</f>
        <v>0</v>
      </c>
      <c r="Q1470" s="55">
        <f>M1471-M1469</f>
        <v>0</v>
      </c>
      <c r="R1470" s="55">
        <f>IF(ABS(N1471-N1469)&gt;180*60,ABS(N1471-N1469)-360*60,N1471-N1469)</f>
        <v>0</v>
      </c>
      <c r="S1470" s="55">
        <f>IF(P1470=0,PI()/2,ATAN(R1470/P1470))</f>
        <v>1.5707963267948966</v>
      </c>
      <c r="T1470" s="55">
        <f>IF(O1470=0,ABS(R1470*COS((J1469+J1471)/2)),ABS(Q1470/COS(S1470)))</f>
        <v>0</v>
      </c>
      <c r="U1470" s="66">
        <f>IF(O1470+0.0000001&lt;0,S1470*180/PI()+180,(IF(R1470+0.0000001&lt;0,S1470*180/PI()+360,S1470*180/PI())))</f>
        <v>90</v>
      </c>
      <c r="V1470" s="57">
        <f>T1470*1.85532</f>
        <v>0</v>
      </c>
      <c r="W1470" s="57"/>
      <c r="X1470" s="67"/>
      <c r="Y1470" s="57">
        <f>V1470*(1+X1470/100)</f>
        <v>0</v>
      </c>
      <c r="Z1470" s="57"/>
      <c r="AA1470" s="56" t="s">
        <v>54</v>
      </c>
      <c r="AB1470" s="60"/>
      <c r="AC1470" s="57"/>
    </row>
    <row r="1471" spans="1:29" ht="12.95" customHeight="1">
      <c r="A1471" s="51">
        <f t="shared" si="20"/>
        <v>733</v>
      </c>
      <c r="B1471" s="52" t="s">
        <v>55</v>
      </c>
      <c r="C1471" s="53"/>
      <c r="D1471" s="81"/>
      <c r="E1471" s="54"/>
      <c r="F1471" s="53"/>
      <c r="G1471" s="81"/>
      <c r="H1471" s="54"/>
      <c r="I1471" s="55">
        <f>IF(OR(C1471&lt;0,D1471&lt;0),C1471-ABS(D1471)/60,C1471+ABS(D1471)/60)</f>
        <v>0</v>
      </c>
      <c r="J1471" s="55">
        <f>I1471*PI()/180</f>
        <v>0</v>
      </c>
      <c r="K1471" s="55">
        <f>SIN(J1471)</f>
        <v>0</v>
      </c>
      <c r="L1471" s="55">
        <f>3437.747*(LN(TAN(PI()/4+J1471/2))-EE*K1471-(EE^2)*(K1471^3)/3)</f>
        <v>-3.8166658722360578E-13</v>
      </c>
      <c r="M1471" s="55">
        <f>AA*(1-1/4*EE-3/64*EE^2-5/256*EE^3)*J1471-AA*(3/8*EE+3/32*EE^2+45/1024*EE^3)*SIN(2*J1471)+AA*(15/256*EE^2+45/1024*EE^3)*SIN(4*J1471)</f>
        <v>0</v>
      </c>
      <c r="N1471" s="55">
        <f>IF(OR(F1471&lt;0,G1471&lt;0),60*F1471-ABS(G1471),60*F1471+ABS(G1471))</f>
        <v>0</v>
      </c>
      <c r="O1471" s="55"/>
      <c r="P1471" s="55"/>
      <c r="Q1471" s="55"/>
      <c r="R1471" s="55"/>
      <c r="S1471" s="55"/>
      <c r="T1471" s="55"/>
      <c r="U1471" s="56"/>
      <c r="V1471" s="57"/>
      <c r="W1471" s="57">
        <f>W1469+V1470</f>
        <v>0</v>
      </c>
      <c r="X1471" s="58"/>
      <c r="Y1471" s="57"/>
      <c r="Z1471" s="57">
        <f>Z1469+Y1470</f>
        <v>0</v>
      </c>
      <c r="AA1471" s="59"/>
      <c r="AB1471" s="60">
        <f>IF(AA1470=AA1468,AB1469+Y1470,Y1470)</f>
        <v>0</v>
      </c>
      <c r="AC1471" s="57" t="str">
        <f>IF(AA1470=AA1472,"",AB1471)</f>
        <v/>
      </c>
    </row>
    <row r="1472" spans="1:29" ht="12.95" customHeight="1">
      <c r="A1472" s="65"/>
      <c r="B1472" s="52"/>
      <c r="C1472" s="53"/>
      <c r="D1472" s="81"/>
      <c r="E1472" s="54"/>
      <c r="F1472" s="53"/>
      <c r="G1472" s="81"/>
      <c r="H1472" s="54"/>
      <c r="I1472" s="55"/>
      <c r="J1472" s="55"/>
      <c r="K1472" s="55"/>
      <c r="L1472" s="55"/>
      <c r="M1472" s="55"/>
      <c r="N1472" s="55"/>
      <c r="O1472" s="55">
        <f>I1473-I1471</f>
        <v>0</v>
      </c>
      <c r="P1472" s="55">
        <f>L1473-L1471</f>
        <v>0</v>
      </c>
      <c r="Q1472" s="55">
        <f>M1473-M1471</f>
        <v>0</v>
      </c>
      <c r="R1472" s="55">
        <f>IF(ABS(N1473-N1471)&gt;180*60,ABS(N1473-N1471)-360*60,N1473-N1471)</f>
        <v>0</v>
      </c>
      <c r="S1472" s="55">
        <f>IF(P1472=0,PI()/2,ATAN(R1472/P1472))</f>
        <v>1.5707963267948966</v>
      </c>
      <c r="T1472" s="55">
        <f>IF(O1472=0,ABS(R1472*COS((J1471+J1473)/2)),ABS(Q1472/COS(S1472)))</f>
        <v>0</v>
      </c>
      <c r="U1472" s="66">
        <f>IF(O1472+0.0000001&lt;0,S1472*180/PI()+180,(IF(R1472+0.0000001&lt;0,S1472*180/PI()+360,S1472*180/PI())))</f>
        <v>90</v>
      </c>
      <c r="V1472" s="57">
        <f>T1472*1.85532</f>
        <v>0</v>
      </c>
      <c r="W1472" s="57"/>
      <c r="X1472" s="67"/>
      <c r="Y1472" s="57">
        <f>V1472*(1+X1472/100)</f>
        <v>0</v>
      </c>
      <c r="Z1472" s="57"/>
      <c r="AA1472" s="56" t="s">
        <v>54</v>
      </c>
      <c r="AB1472" s="60"/>
      <c r="AC1472" s="57"/>
    </row>
    <row r="1473" spans="1:29" ht="12.95" customHeight="1">
      <c r="A1473" s="51">
        <f t="shared" si="20"/>
        <v>734</v>
      </c>
      <c r="B1473" s="52" t="s">
        <v>55</v>
      </c>
      <c r="C1473" s="53"/>
      <c r="D1473" s="81"/>
      <c r="E1473" s="54"/>
      <c r="F1473" s="53"/>
      <c r="G1473" s="81"/>
      <c r="H1473" s="54"/>
      <c r="I1473" s="55">
        <f>IF(OR(C1473&lt;0,D1473&lt;0),C1473-ABS(D1473)/60,C1473+ABS(D1473)/60)</f>
        <v>0</v>
      </c>
      <c r="J1473" s="55">
        <f>I1473*PI()/180</f>
        <v>0</v>
      </c>
      <c r="K1473" s="55">
        <f>SIN(J1473)</f>
        <v>0</v>
      </c>
      <c r="L1473" s="55">
        <f>3437.747*(LN(TAN(PI()/4+J1473/2))-EE*K1473-(EE^2)*(K1473^3)/3)</f>
        <v>-3.8166658722360578E-13</v>
      </c>
      <c r="M1473" s="55">
        <f>AA*(1-1/4*EE-3/64*EE^2-5/256*EE^3)*J1473-AA*(3/8*EE+3/32*EE^2+45/1024*EE^3)*SIN(2*J1473)+AA*(15/256*EE^2+45/1024*EE^3)*SIN(4*J1473)</f>
        <v>0</v>
      </c>
      <c r="N1473" s="55">
        <f>IF(OR(F1473&lt;0,G1473&lt;0),60*F1473-ABS(G1473),60*F1473+ABS(G1473))</f>
        <v>0</v>
      </c>
      <c r="O1473" s="55"/>
      <c r="P1473" s="55"/>
      <c r="Q1473" s="55"/>
      <c r="R1473" s="55"/>
      <c r="S1473" s="55"/>
      <c r="T1473" s="55"/>
      <c r="U1473" s="56"/>
      <c r="V1473" s="57"/>
      <c r="W1473" s="57">
        <f>W1471+V1472</f>
        <v>0</v>
      </c>
      <c r="X1473" s="58"/>
      <c r="Y1473" s="57"/>
      <c r="Z1473" s="57">
        <f>Z1471+Y1472</f>
        <v>0</v>
      </c>
      <c r="AA1473" s="59"/>
      <c r="AB1473" s="60">
        <f>IF(AA1472=AA1470,AB1471+Y1472,Y1472)</f>
        <v>0</v>
      </c>
      <c r="AC1473" s="57" t="str">
        <f>IF(AA1472=AA1474,"",AB1473)</f>
        <v/>
      </c>
    </row>
    <row r="1474" spans="1:29" ht="12.95" customHeight="1">
      <c r="A1474" s="65"/>
      <c r="B1474" s="52"/>
      <c r="C1474" s="53"/>
      <c r="D1474" s="81"/>
      <c r="E1474" s="54"/>
      <c r="F1474" s="53"/>
      <c r="G1474" s="81"/>
      <c r="H1474" s="54"/>
      <c r="I1474" s="55"/>
      <c r="J1474" s="55"/>
      <c r="K1474" s="55"/>
      <c r="L1474" s="55"/>
      <c r="M1474" s="55"/>
      <c r="N1474" s="55"/>
      <c r="O1474" s="55">
        <f>I1475-I1473</f>
        <v>0</v>
      </c>
      <c r="P1474" s="55">
        <f>L1475-L1473</f>
        <v>0</v>
      </c>
      <c r="Q1474" s="55">
        <f>M1475-M1473</f>
        <v>0</v>
      </c>
      <c r="R1474" s="55">
        <f>IF(ABS(N1475-N1473)&gt;180*60,ABS(N1475-N1473)-360*60,N1475-N1473)</f>
        <v>0</v>
      </c>
      <c r="S1474" s="55">
        <f>IF(P1474=0,PI()/2,ATAN(R1474/P1474))</f>
        <v>1.5707963267948966</v>
      </c>
      <c r="T1474" s="55">
        <f>IF(O1474=0,ABS(R1474*COS((J1473+J1475)/2)),ABS(Q1474/COS(S1474)))</f>
        <v>0</v>
      </c>
      <c r="U1474" s="66">
        <f>IF(O1474+0.0000001&lt;0,S1474*180/PI()+180,(IF(R1474+0.0000001&lt;0,S1474*180/PI()+360,S1474*180/PI())))</f>
        <v>90</v>
      </c>
      <c r="V1474" s="57">
        <f>T1474*1.85532</f>
        <v>0</v>
      </c>
      <c r="W1474" s="57"/>
      <c r="X1474" s="67"/>
      <c r="Y1474" s="57">
        <f>V1474*(1+X1474/100)</f>
        <v>0</v>
      </c>
      <c r="Z1474" s="57"/>
      <c r="AA1474" s="56" t="s">
        <v>54</v>
      </c>
      <c r="AB1474" s="60"/>
      <c r="AC1474" s="57"/>
    </row>
    <row r="1475" spans="1:29" ht="12.95" customHeight="1">
      <c r="A1475" s="51">
        <f t="shared" si="20"/>
        <v>735</v>
      </c>
      <c r="B1475" s="52" t="s">
        <v>55</v>
      </c>
      <c r="C1475" s="53"/>
      <c r="D1475" s="81"/>
      <c r="E1475" s="54"/>
      <c r="F1475" s="53"/>
      <c r="G1475" s="81"/>
      <c r="H1475" s="54"/>
      <c r="I1475" s="55">
        <f>IF(OR(C1475&lt;0,D1475&lt;0),C1475-ABS(D1475)/60,C1475+ABS(D1475)/60)</f>
        <v>0</v>
      </c>
      <c r="J1475" s="55">
        <f>I1475*PI()/180</f>
        <v>0</v>
      </c>
      <c r="K1475" s="55">
        <f>SIN(J1475)</f>
        <v>0</v>
      </c>
      <c r="L1475" s="55">
        <f>3437.747*(LN(TAN(PI()/4+J1475/2))-EE*K1475-(EE^2)*(K1475^3)/3)</f>
        <v>-3.8166658722360578E-13</v>
      </c>
      <c r="M1475" s="55">
        <f>AA*(1-1/4*EE-3/64*EE^2-5/256*EE^3)*J1475-AA*(3/8*EE+3/32*EE^2+45/1024*EE^3)*SIN(2*J1475)+AA*(15/256*EE^2+45/1024*EE^3)*SIN(4*J1475)</f>
        <v>0</v>
      </c>
      <c r="N1475" s="55">
        <f>IF(OR(F1475&lt;0,G1475&lt;0),60*F1475-ABS(G1475),60*F1475+ABS(G1475))</f>
        <v>0</v>
      </c>
      <c r="O1475" s="55"/>
      <c r="P1475" s="55"/>
      <c r="Q1475" s="55"/>
      <c r="R1475" s="55"/>
      <c r="S1475" s="55"/>
      <c r="T1475" s="55"/>
      <c r="U1475" s="56"/>
      <c r="V1475" s="57"/>
      <c r="W1475" s="57">
        <f>W1473+V1474</f>
        <v>0</v>
      </c>
      <c r="X1475" s="58"/>
      <c r="Y1475" s="57"/>
      <c r="Z1475" s="57">
        <f>Z1473+Y1474</f>
        <v>0</v>
      </c>
      <c r="AA1475" s="59"/>
      <c r="AB1475" s="60">
        <f>IF(AA1474=AA1472,AB1473+Y1474,Y1474)</f>
        <v>0</v>
      </c>
      <c r="AC1475" s="57" t="str">
        <f>IF(AA1474=AA1476,"",AB1475)</f>
        <v/>
      </c>
    </row>
    <row r="1476" spans="1:29" ht="12.95" customHeight="1">
      <c r="A1476" s="65"/>
      <c r="B1476" s="52"/>
      <c r="C1476" s="53"/>
      <c r="D1476" s="81"/>
      <c r="E1476" s="54"/>
      <c r="F1476" s="53"/>
      <c r="G1476" s="81"/>
      <c r="H1476" s="54"/>
      <c r="I1476" s="55"/>
      <c r="J1476" s="55"/>
      <c r="K1476" s="55"/>
      <c r="L1476" s="55"/>
      <c r="M1476" s="55"/>
      <c r="N1476" s="55"/>
      <c r="O1476" s="55">
        <f>I1477-I1475</f>
        <v>0</v>
      </c>
      <c r="P1476" s="55">
        <f>L1477-L1475</f>
        <v>0</v>
      </c>
      <c r="Q1476" s="55">
        <f>M1477-M1475</f>
        <v>0</v>
      </c>
      <c r="R1476" s="55">
        <f>IF(ABS(N1477-N1475)&gt;180*60,ABS(N1477-N1475)-360*60,N1477-N1475)</f>
        <v>0</v>
      </c>
      <c r="S1476" s="55">
        <f>IF(P1476=0,PI()/2,ATAN(R1476/P1476))</f>
        <v>1.5707963267948966</v>
      </c>
      <c r="T1476" s="55">
        <f>IF(O1476=0,ABS(R1476*COS((J1475+J1477)/2)),ABS(Q1476/COS(S1476)))</f>
        <v>0</v>
      </c>
      <c r="U1476" s="66">
        <f>IF(O1476+0.0000001&lt;0,S1476*180/PI()+180,(IF(R1476+0.0000001&lt;0,S1476*180/PI()+360,S1476*180/PI())))</f>
        <v>90</v>
      </c>
      <c r="V1476" s="57">
        <f>T1476*1.85532</f>
        <v>0</v>
      </c>
      <c r="W1476" s="57"/>
      <c r="X1476" s="67"/>
      <c r="Y1476" s="57">
        <f>V1476*(1+X1476/100)</f>
        <v>0</v>
      </c>
      <c r="Z1476" s="57"/>
      <c r="AA1476" s="56" t="s">
        <v>54</v>
      </c>
      <c r="AB1476" s="60"/>
      <c r="AC1476" s="57"/>
    </row>
    <row r="1477" spans="1:29" ht="12.95" customHeight="1">
      <c r="A1477" s="51">
        <f t="shared" si="20"/>
        <v>736</v>
      </c>
      <c r="B1477" s="52" t="s">
        <v>55</v>
      </c>
      <c r="C1477" s="53"/>
      <c r="D1477" s="81"/>
      <c r="E1477" s="54"/>
      <c r="F1477" s="53"/>
      <c r="G1477" s="81"/>
      <c r="H1477" s="54"/>
      <c r="I1477" s="55">
        <f>IF(OR(C1477&lt;0,D1477&lt;0),C1477-ABS(D1477)/60,C1477+ABS(D1477)/60)</f>
        <v>0</v>
      </c>
      <c r="J1477" s="55">
        <f>I1477*PI()/180</f>
        <v>0</v>
      </c>
      <c r="K1477" s="55">
        <f>SIN(J1477)</f>
        <v>0</v>
      </c>
      <c r="L1477" s="55">
        <f>3437.747*(LN(TAN(PI()/4+J1477/2))-EE*K1477-(EE^2)*(K1477^3)/3)</f>
        <v>-3.8166658722360578E-13</v>
      </c>
      <c r="M1477" s="55">
        <f>AA*(1-1/4*EE-3/64*EE^2-5/256*EE^3)*J1477-AA*(3/8*EE+3/32*EE^2+45/1024*EE^3)*SIN(2*J1477)+AA*(15/256*EE^2+45/1024*EE^3)*SIN(4*J1477)</f>
        <v>0</v>
      </c>
      <c r="N1477" s="55">
        <f>IF(OR(F1477&lt;0,G1477&lt;0),60*F1477-ABS(G1477),60*F1477+ABS(G1477))</f>
        <v>0</v>
      </c>
      <c r="O1477" s="55"/>
      <c r="P1477" s="55"/>
      <c r="Q1477" s="55"/>
      <c r="R1477" s="55"/>
      <c r="S1477" s="55"/>
      <c r="T1477" s="55"/>
      <c r="U1477" s="56"/>
      <c r="V1477" s="57"/>
      <c r="W1477" s="57">
        <f>W1475+V1476</f>
        <v>0</v>
      </c>
      <c r="X1477" s="58"/>
      <c r="Y1477" s="57"/>
      <c r="Z1477" s="57">
        <f>Z1475+Y1476</f>
        <v>0</v>
      </c>
      <c r="AA1477" s="59"/>
      <c r="AB1477" s="60">
        <f>IF(AA1476=AA1474,AB1475+Y1476,Y1476)</f>
        <v>0</v>
      </c>
      <c r="AC1477" s="57" t="str">
        <f>IF(AA1476=AA1478,"",AB1477)</f>
        <v/>
      </c>
    </row>
    <row r="1478" spans="1:29" ht="12.95" customHeight="1">
      <c r="A1478" s="65"/>
      <c r="B1478" s="52"/>
      <c r="C1478" s="53"/>
      <c r="D1478" s="81"/>
      <c r="E1478" s="54"/>
      <c r="F1478" s="53"/>
      <c r="G1478" s="81"/>
      <c r="H1478" s="54"/>
      <c r="I1478" s="55"/>
      <c r="J1478" s="55"/>
      <c r="K1478" s="55"/>
      <c r="L1478" s="55"/>
      <c r="M1478" s="55"/>
      <c r="N1478" s="55"/>
      <c r="O1478" s="55">
        <f>I1479-I1477</f>
        <v>0</v>
      </c>
      <c r="P1478" s="55">
        <f>L1479-L1477</f>
        <v>0</v>
      </c>
      <c r="Q1478" s="55">
        <f>M1479-M1477</f>
        <v>0</v>
      </c>
      <c r="R1478" s="55">
        <f>IF(ABS(N1479-N1477)&gt;180*60,ABS(N1479-N1477)-360*60,N1479-N1477)</f>
        <v>0</v>
      </c>
      <c r="S1478" s="55">
        <f>IF(P1478=0,PI()/2,ATAN(R1478/P1478))</f>
        <v>1.5707963267948966</v>
      </c>
      <c r="T1478" s="55">
        <f>IF(O1478=0,ABS(R1478*COS((J1477+J1479)/2)),ABS(Q1478/COS(S1478)))</f>
        <v>0</v>
      </c>
      <c r="U1478" s="66">
        <f>IF(O1478+0.0000001&lt;0,S1478*180/PI()+180,(IF(R1478+0.0000001&lt;0,S1478*180/PI()+360,S1478*180/PI())))</f>
        <v>90</v>
      </c>
      <c r="V1478" s="57">
        <f>T1478*1.85532</f>
        <v>0</v>
      </c>
      <c r="W1478" s="57"/>
      <c r="X1478" s="67"/>
      <c r="Y1478" s="57">
        <f>V1478*(1+X1478/100)</f>
        <v>0</v>
      </c>
      <c r="Z1478" s="57"/>
      <c r="AA1478" s="56" t="s">
        <v>54</v>
      </c>
      <c r="AB1478" s="60"/>
      <c r="AC1478" s="57"/>
    </row>
    <row r="1479" spans="1:29" ht="12.95" customHeight="1">
      <c r="A1479" s="51">
        <f t="shared" si="20"/>
        <v>737</v>
      </c>
      <c r="B1479" s="52" t="s">
        <v>55</v>
      </c>
      <c r="C1479" s="53"/>
      <c r="D1479" s="81"/>
      <c r="E1479" s="54"/>
      <c r="F1479" s="53"/>
      <c r="G1479" s="81"/>
      <c r="H1479" s="54"/>
      <c r="I1479" s="55">
        <f>IF(OR(C1479&lt;0,D1479&lt;0),C1479-ABS(D1479)/60,C1479+ABS(D1479)/60)</f>
        <v>0</v>
      </c>
      <c r="J1479" s="55">
        <f>I1479*PI()/180</f>
        <v>0</v>
      </c>
      <c r="K1479" s="55">
        <f>SIN(J1479)</f>
        <v>0</v>
      </c>
      <c r="L1479" s="55">
        <f>3437.747*(LN(TAN(PI()/4+J1479/2))-EE*K1479-(EE^2)*(K1479^3)/3)</f>
        <v>-3.8166658722360578E-13</v>
      </c>
      <c r="M1479" s="55">
        <f>AA*(1-1/4*EE-3/64*EE^2-5/256*EE^3)*J1479-AA*(3/8*EE+3/32*EE^2+45/1024*EE^3)*SIN(2*J1479)+AA*(15/256*EE^2+45/1024*EE^3)*SIN(4*J1479)</f>
        <v>0</v>
      </c>
      <c r="N1479" s="55">
        <f>IF(OR(F1479&lt;0,G1479&lt;0),60*F1479-ABS(G1479),60*F1479+ABS(G1479))</f>
        <v>0</v>
      </c>
      <c r="O1479" s="55"/>
      <c r="P1479" s="55"/>
      <c r="Q1479" s="55"/>
      <c r="R1479" s="55"/>
      <c r="S1479" s="55"/>
      <c r="T1479" s="55"/>
      <c r="U1479" s="56"/>
      <c r="V1479" s="57"/>
      <c r="W1479" s="57">
        <f>W1477+V1478</f>
        <v>0</v>
      </c>
      <c r="X1479" s="58"/>
      <c r="Y1479" s="57"/>
      <c r="Z1479" s="57">
        <f>Z1477+Y1478</f>
        <v>0</v>
      </c>
      <c r="AA1479" s="59"/>
      <c r="AB1479" s="60">
        <f>IF(AA1478=AA1476,AB1477+Y1478,Y1478)</f>
        <v>0</v>
      </c>
      <c r="AC1479" s="57" t="str">
        <f>IF(AA1478=AA1480,"",AB1479)</f>
        <v/>
      </c>
    </row>
    <row r="1480" spans="1:29" ht="12.95" customHeight="1">
      <c r="A1480" s="65"/>
      <c r="B1480" s="52"/>
      <c r="C1480" s="53"/>
      <c r="D1480" s="81"/>
      <c r="E1480" s="54"/>
      <c r="F1480" s="53"/>
      <c r="G1480" s="81"/>
      <c r="H1480" s="54"/>
      <c r="I1480" s="55"/>
      <c r="J1480" s="55"/>
      <c r="K1480" s="55"/>
      <c r="L1480" s="55"/>
      <c r="M1480" s="55"/>
      <c r="N1480" s="55"/>
      <c r="O1480" s="55">
        <f>I1481-I1479</f>
        <v>0</v>
      </c>
      <c r="P1480" s="55">
        <f>L1481-L1479</f>
        <v>0</v>
      </c>
      <c r="Q1480" s="55">
        <f>M1481-M1479</f>
        <v>0</v>
      </c>
      <c r="R1480" s="55">
        <f>IF(ABS(N1481-N1479)&gt;180*60,ABS(N1481-N1479)-360*60,N1481-N1479)</f>
        <v>0</v>
      </c>
      <c r="S1480" s="55">
        <f>IF(P1480=0,PI()/2,ATAN(R1480/P1480))</f>
        <v>1.5707963267948966</v>
      </c>
      <c r="T1480" s="55">
        <f>IF(O1480=0,ABS(R1480*COS((J1479+J1481)/2)),ABS(Q1480/COS(S1480)))</f>
        <v>0</v>
      </c>
      <c r="U1480" s="66">
        <f>IF(O1480+0.0000001&lt;0,S1480*180/PI()+180,(IF(R1480+0.0000001&lt;0,S1480*180/PI()+360,S1480*180/PI())))</f>
        <v>90</v>
      </c>
      <c r="V1480" s="57">
        <f>T1480*1.85532</f>
        <v>0</v>
      </c>
      <c r="W1480" s="57"/>
      <c r="X1480" s="67"/>
      <c r="Y1480" s="57">
        <f>V1480*(1+X1480/100)</f>
        <v>0</v>
      </c>
      <c r="Z1480" s="57"/>
      <c r="AA1480" s="56" t="s">
        <v>54</v>
      </c>
      <c r="AB1480" s="60"/>
      <c r="AC1480" s="57"/>
    </row>
    <row r="1481" spans="1:29" ht="12.95" customHeight="1">
      <c r="A1481" s="51">
        <f t="shared" si="20"/>
        <v>738</v>
      </c>
      <c r="B1481" s="52" t="s">
        <v>55</v>
      </c>
      <c r="C1481" s="53"/>
      <c r="D1481" s="81"/>
      <c r="E1481" s="54"/>
      <c r="F1481" s="53"/>
      <c r="G1481" s="81"/>
      <c r="H1481" s="54"/>
      <c r="I1481" s="55">
        <f>IF(OR(C1481&lt;0,D1481&lt;0),C1481-ABS(D1481)/60,C1481+ABS(D1481)/60)</f>
        <v>0</v>
      </c>
      <c r="J1481" s="55">
        <f>I1481*PI()/180</f>
        <v>0</v>
      </c>
      <c r="K1481" s="55">
        <f>SIN(J1481)</f>
        <v>0</v>
      </c>
      <c r="L1481" s="55">
        <f>3437.747*(LN(TAN(PI()/4+J1481/2))-EE*K1481-(EE^2)*(K1481^3)/3)</f>
        <v>-3.8166658722360578E-13</v>
      </c>
      <c r="M1481" s="55">
        <f>AA*(1-1/4*EE-3/64*EE^2-5/256*EE^3)*J1481-AA*(3/8*EE+3/32*EE^2+45/1024*EE^3)*SIN(2*J1481)+AA*(15/256*EE^2+45/1024*EE^3)*SIN(4*J1481)</f>
        <v>0</v>
      </c>
      <c r="N1481" s="55">
        <f>IF(OR(F1481&lt;0,G1481&lt;0),60*F1481-ABS(G1481),60*F1481+ABS(G1481))</f>
        <v>0</v>
      </c>
      <c r="O1481" s="55"/>
      <c r="P1481" s="55"/>
      <c r="Q1481" s="55"/>
      <c r="R1481" s="55"/>
      <c r="S1481" s="55"/>
      <c r="T1481" s="55"/>
      <c r="U1481" s="56"/>
      <c r="V1481" s="57"/>
      <c r="W1481" s="57">
        <f>W1479+V1480</f>
        <v>0</v>
      </c>
      <c r="X1481" s="58"/>
      <c r="Y1481" s="57"/>
      <c r="Z1481" s="57">
        <f>Z1479+Y1480</f>
        <v>0</v>
      </c>
      <c r="AA1481" s="59"/>
      <c r="AB1481" s="60">
        <f>IF(AA1480=AA1478,AB1479+Y1480,Y1480)</f>
        <v>0</v>
      </c>
      <c r="AC1481" s="57" t="str">
        <f>IF(AA1480=AA1482,"",AB1481)</f>
        <v/>
      </c>
    </row>
    <row r="1482" spans="1:29" ht="12.95" customHeight="1">
      <c r="A1482" s="65"/>
      <c r="B1482" s="52"/>
      <c r="C1482" s="53"/>
      <c r="D1482" s="81"/>
      <c r="E1482" s="54"/>
      <c r="F1482" s="53"/>
      <c r="G1482" s="81"/>
      <c r="H1482" s="54"/>
      <c r="I1482" s="55"/>
      <c r="J1482" s="55"/>
      <c r="K1482" s="55"/>
      <c r="L1482" s="55"/>
      <c r="M1482" s="55"/>
      <c r="N1482" s="55"/>
      <c r="O1482" s="55">
        <f>I1483-I1481</f>
        <v>0</v>
      </c>
      <c r="P1482" s="55">
        <f>L1483-L1481</f>
        <v>0</v>
      </c>
      <c r="Q1482" s="55">
        <f>M1483-M1481</f>
        <v>0</v>
      </c>
      <c r="R1482" s="55">
        <f>IF(ABS(N1483-N1481)&gt;180*60,ABS(N1483-N1481)-360*60,N1483-N1481)</f>
        <v>0</v>
      </c>
      <c r="S1482" s="55">
        <f>IF(P1482=0,PI()/2,ATAN(R1482/P1482))</f>
        <v>1.5707963267948966</v>
      </c>
      <c r="T1482" s="55">
        <f>IF(O1482=0,ABS(R1482*COS((J1481+J1483)/2)),ABS(Q1482/COS(S1482)))</f>
        <v>0</v>
      </c>
      <c r="U1482" s="66">
        <f>IF(O1482+0.0000001&lt;0,S1482*180/PI()+180,(IF(R1482+0.0000001&lt;0,S1482*180/PI()+360,S1482*180/PI())))</f>
        <v>90</v>
      </c>
      <c r="V1482" s="57">
        <f>T1482*1.85532</f>
        <v>0</v>
      </c>
      <c r="W1482" s="57"/>
      <c r="X1482" s="67"/>
      <c r="Y1482" s="57">
        <f>V1482*(1+X1482/100)</f>
        <v>0</v>
      </c>
      <c r="Z1482" s="57"/>
      <c r="AA1482" s="56" t="s">
        <v>54</v>
      </c>
      <c r="AB1482" s="60"/>
      <c r="AC1482" s="57"/>
    </row>
    <row r="1483" spans="1:29" ht="12.95" customHeight="1">
      <c r="A1483" s="51">
        <f t="shared" si="20"/>
        <v>739</v>
      </c>
      <c r="B1483" s="52" t="s">
        <v>55</v>
      </c>
      <c r="C1483" s="53"/>
      <c r="D1483" s="81"/>
      <c r="E1483" s="54"/>
      <c r="F1483" s="53"/>
      <c r="G1483" s="81"/>
      <c r="H1483" s="54"/>
      <c r="I1483" s="55">
        <f>IF(OR(C1483&lt;0,D1483&lt;0),C1483-ABS(D1483)/60,C1483+ABS(D1483)/60)</f>
        <v>0</v>
      </c>
      <c r="J1483" s="55">
        <f>I1483*PI()/180</f>
        <v>0</v>
      </c>
      <c r="K1483" s="55">
        <f>SIN(J1483)</f>
        <v>0</v>
      </c>
      <c r="L1483" s="55">
        <f>3437.747*(LN(TAN(PI()/4+J1483/2))-EE*K1483-(EE^2)*(K1483^3)/3)</f>
        <v>-3.8166658722360578E-13</v>
      </c>
      <c r="M1483" s="55">
        <f>AA*(1-1/4*EE-3/64*EE^2-5/256*EE^3)*J1483-AA*(3/8*EE+3/32*EE^2+45/1024*EE^3)*SIN(2*J1483)+AA*(15/256*EE^2+45/1024*EE^3)*SIN(4*J1483)</f>
        <v>0</v>
      </c>
      <c r="N1483" s="55">
        <f>IF(OR(F1483&lt;0,G1483&lt;0),60*F1483-ABS(G1483),60*F1483+ABS(G1483))</f>
        <v>0</v>
      </c>
      <c r="O1483" s="55"/>
      <c r="P1483" s="55"/>
      <c r="Q1483" s="55"/>
      <c r="R1483" s="55"/>
      <c r="S1483" s="55"/>
      <c r="T1483" s="55"/>
      <c r="U1483" s="56"/>
      <c r="V1483" s="57"/>
      <c r="W1483" s="57">
        <f>W1481+V1482</f>
        <v>0</v>
      </c>
      <c r="X1483" s="58"/>
      <c r="Y1483" s="57"/>
      <c r="Z1483" s="57">
        <f>Z1481+Y1482</f>
        <v>0</v>
      </c>
      <c r="AA1483" s="59"/>
      <c r="AB1483" s="60">
        <f>IF(AA1482=AA1480,AB1481+Y1482,Y1482)</f>
        <v>0</v>
      </c>
      <c r="AC1483" s="57" t="str">
        <f>IF(AA1482=AA1484,"",AB1483)</f>
        <v/>
      </c>
    </row>
    <row r="1484" spans="1:29" ht="12.95" customHeight="1">
      <c r="A1484" s="65"/>
      <c r="B1484" s="52"/>
      <c r="C1484" s="53"/>
      <c r="D1484" s="81"/>
      <c r="E1484" s="54"/>
      <c r="F1484" s="53"/>
      <c r="G1484" s="81"/>
      <c r="H1484" s="54"/>
      <c r="I1484" s="55"/>
      <c r="J1484" s="55"/>
      <c r="K1484" s="55"/>
      <c r="L1484" s="55"/>
      <c r="M1484" s="55"/>
      <c r="N1484" s="55"/>
      <c r="O1484" s="55">
        <f>I1485-I1483</f>
        <v>0</v>
      </c>
      <c r="P1484" s="55">
        <f>L1485-L1483</f>
        <v>0</v>
      </c>
      <c r="Q1484" s="55">
        <f>M1485-M1483</f>
        <v>0</v>
      </c>
      <c r="R1484" s="55">
        <f>IF(ABS(N1485-N1483)&gt;180*60,ABS(N1485-N1483)-360*60,N1485-N1483)</f>
        <v>0</v>
      </c>
      <c r="S1484" s="55">
        <f>IF(P1484=0,PI()/2,ATAN(R1484/P1484))</f>
        <v>1.5707963267948966</v>
      </c>
      <c r="T1484" s="55">
        <f>IF(O1484=0,ABS(R1484*COS((J1483+J1485)/2)),ABS(Q1484/COS(S1484)))</f>
        <v>0</v>
      </c>
      <c r="U1484" s="66">
        <f>IF(O1484+0.0000001&lt;0,S1484*180/PI()+180,(IF(R1484+0.0000001&lt;0,S1484*180/PI()+360,S1484*180/PI())))</f>
        <v>90</v>
      </c>
      <c r="V1484" s="57">
        <f>T1484*1.85532</f>
        <v>0</v>
      </c>
      <c r="W1484" s="57"/>
      <c r="X1484" s="67"/>
      <c r="Y1484" s="57">
        <f>V1484*(1+X1484/100)</f>
        <v>0</v>
      </c>
      <c r="Z1484" s="57"/>
      <c r="AA1484" s="56" t="s">
        <v>54</v>
      </c>
      <c r="AB1484" s="60"/>
      <c r="AC1484" s="57"/>
    </row>
    <row r="1485" spans="1:29" ht="12.95" customHeight="1">
      <c r="A1485" s="51">
        <f t="shared" si="20"/>
        <v>740</v>
      </c>
      <c r="B1485" s="52" t="s">
        <v>55</v>
      </c>
      <c r="C1485" s="53"/>
      <c r="D1485" s="81"/>
      <c r="E1485" s="54"/>
      <c r="F1485" s="53"/>
      <c r="G1485" s="81"/>
      <c r="H1485" s="54"/>
      <c r="I1485" s="55">
        <f>IF(OR(C1485&lt;0,D1485&lt;0),C1485-ABS(D1485)/60,C1485+ABS(D1485)/60)</f>
        <v>0</v>
      </c>
      <c r="J1485" s="55">
        <f>I1485*PI()/180</f>
        <v>0</v>
      </c>
      <c r="K1485" s="55">
        <f>SIN(J1485)</f>
        <v>0</v>
      </c>
      <c r="L1485" s="55">
        <f>3437.747*(LN(TAN(PI()/4+J1485/2))-EE*K1485-(EE^2)*(K1485^3)/3)</f>
        <v>-3.8166658722360578E-13</v>
      </c>
      <c r="M1485" s="55">
        <f>AA*(1-1/4*EE-3/64*EE^2-5/256*EE^3)*J1485-AA*(3/8*EE+3/32*EE^2+45/1024*EE^3)*SIN(2*J1485)+AA*(15/256*EE^2+45/1024*EE^3)*SIN(4*J1485)</f>
        <v>0</v>
      </c>
      <c r="N1485" s="55">
        <f>IF(OR(F1485&lt;0,G1485&lt;0),60*F1485-ABS(G1485),60*F1485+ABS(G1485))</f>
        <v>0</v>
      </c>
      <c r="O1485" s="55"/>
      <c r="P1485" s="55"/>
      <c r="Q1485" s="55"/>
      <c r="R1485" s="55"/>
      <c r="S1485" s="55"/>
      <c r="T1485" s="55"/>
      <c r="U1485" s="56"/>
      <c r="V1485" s="57"/>
      <c r="W1485" s="57">
        <f>W1483+V1484</f>
        <v>0</v>
      </c>
      <c r="X1485" s="58"/>
      <c r="Y1485" s="57"/>
      <c r="Z1485" s="57">
        <f>Z1483+Y1484</f>
        <v>0</v>
      </c>
      <c r="AA1485" s="59"/>
      <c r="AB1485" s="60">
        <f>IF(AA1484=AA1482,AB1483+Y1484,Y1484)</f>
        <v>0</v>
      </c>
      <c r="AC1485" s="57" t="str">
        <f>IF(AA1484=AA1486,"",AB1485)</f>
        <v/>
      </c>
    </row>
    <row r="1486" spans="1:29" ht="12.95" customHeight="1">
      <c r="A1486" s="65"/>
      <c r="B1486" s="52"/>
      <c r="C1486" s="53"/>
      <c r="D1486" s="81"/>
      <c r="E1486" s="54"/>
      <c r="F1486" s="53"/>
      <c r="G1486" s="81"/>
      <c r="H1486" s="54"/>
      <c r="I1486" s="55"/>
      <c r="J1486" s="55"/>
      <c r="K1486" s="55"/>
      <c r="L1486" s="55"/>
      <c r="M1486" s="55"/>
      <c r="N1486" s="55"/>
      <c r="O1486" s="55">
        <f>I1487-I1485</f>
        <v>0</v>
      </c>
      <c r="P1486" s="55">
        <f>L1487-L1485</f>
        <v>0</v>
      </c>
      <c r="Q1486" s="55">
        <f>M1487-M1485</f>
        <v>0</v>
      </c>
      <c r="R1486" s="55">
        <f>IF(ABS(N1487-N1485)&gt;180*60,ABS(N1487-N1485)-360*60,N1487-N1485)</f>
        <v>0</v>
      </c>
      <c r="S1486" s="55">
        <f>IF(P1486=0,PI()/2,ATAN(R1486/P1486))</f>
        <v>1.5707963267948966</v>
      </c>
      <c r="T1486" s="55">
        <f>IF(O1486=0,ABS(R1486*COS((J1485+J1487)/2)),ABS(Q1486/COS(S1486)))</f>
        <v>0</v>
      </c>
      <c r="U1486" s="66">
        <f>IF(O1486+0.0000001&lt;0,S1486*180/PI()+180,(IF(R1486+0.0000001&lt;0,S1486*180/PI()+360,S1486*180/PI())))</f>
        <v>90</v>
      </c>
      <c r="V1486" s="57">
        <f>T1486*1.85532</f>
        <v>0</v>
      </c>
      <c r="W1486" s="57"/>
      <c r="X1486" s="67"/>
      <c r="Y1486" s="57">
        <f>V1486*(1+X1486/100)</f>
        <v>0</v>
      </c>
      <c r="Z1486" s="57"/>
      <c r="AA1486" s="56" t="s">
        <v>54</v>
      </c>
      <c r="AB1486" s="60"/>
      <c r="AC1486" s="57"/>
    </row>
    <row r="1487" spans="1:29" ht="12.95" customHeight="1">
      <c r="A1487" s="51">
        <f t="shared" si="20"/>
        <v>741</v>
      </c>
      <c r="B1487" s="52" t="s">
        <v>55</v>
      </c>
      <c r="C1487" s="53"/>
      <c r="D1487" s="81"/>
      <c r="E1487" s="54"/>
      <c r="F1487" s="53"/>
      <c r="G1487" s="81"/>
      <c r="H1487" s="54"/>
      <c r="I1487" s="55">
        <f>IF(OR(C1487&lt;0,D1487&lt;0),C1487-ABS(D1487)/60,C1487+ABS(D1487)/60)</f>
        <v>0</v>
      </c>
      <c r="J1487" s="55">
        <f>I1487*PI()/180</f>
        <v>0</v>
      </c>
      <c r="K1487" s="55">
        <f>SIN(J1487)</f>
        <v>0</v>
      </c>
      <c r="L1487" s="55">
        <f>3437.747*(LN(TAN(PI()/4+J1487/2))-EE*K1487-(EE^2)*(K1487^3)/3)</f>
        <v>-3.8166658722360578E-13</v>
      </c>
      <c r="M1487" s="55">
        <f>AA*(1-1/4*EE-3/64*EE^2-5/256*EE^3)*J1487-AA*(3/8*EE+3/32*EE^2+45/1024*EE^3)*SIN(2*J1487)+AA*(15/256*EE^2+45/1024*EE^3)*SIN(4*J1487)</f>
        <v>0</v>
      </c>
      <c r="N1487" s="55">
        <f>IF(OR(F1487&lt;0,G1487&lt;0),60*F1487-ABS(G1487),60*F1487+ABS(G1487))</f>
        <v>0</v>
      </c>
      <c r="O1487" s="55"/>
      <c r="P1487" s="55"/>
      <c r="Q1487" s="55"/>
      <c r="R1487" s="55"/>
      <c r="S1487" s="55"/>
      <c r="T1487" s="55"/>
      <c r="U1487" s="56"/>
      <c r="V1487" s="57"/>
      <c r="W1487" s="57">
        <f>W1485+V1486</f>
        <v>0</v>
      </c>
      <c r="X1487" s="58"/>
      <c r="Y1487" s="57"/>
      <c r="Z1487" s="57">
        <f>Z1485+Y1486</f>
        <v>0</v>
      </c>
      <c r="AA1487" s="59"/>
      <c r="AB1487" s="60">
        <f>IF(AA1486=AA1484,AB1485+Y1486,Y1486)</f>
        <v>0</v>
      </c>
      <c r="AC1487" s="57" t="str">
        <f>IF(AA1486=AA1488,"",AB1487)</f>
        <v/>
      </c>
    </row>
    <row r="1488" spans="1:29" ht="12.95" customHeight="1">
      <c r="A1488" s="65"/>
      <c r="B1488" s="52"/>
      <c r="C1488" s="53"/>
      <c r="D1488" s="81"/>
      <c r="E1488" s="54"/>
      <c r="F1488" s="53"/>
      <c r="G1488" s="81"/>
      <c r="H1488" s="54"/>
      <c r="I1488" s="55"/>
      <c r="J1488" s="55"/>
      <c r="K1488" s="55"/>
      <c r="L1488" s="55"/>
      <c r="M1488" s="55"/>
      <c r="N1488" s="55"/>
      <c r="O1488" s="55">
        <f>I1489-I1487</f>
        <v>0</v>
      </c>
      <c r="P1488" s="55">
        <f>L1489-L1487</f>
        <v>0</v>
      </c>
      <c r="Q1488" s="55">
        <f>M1489-M1487</f>
        <v>0</v>
      </c>
      <c r="R1488" s="55">
        <f>IF(ABS(N1489-N1487)&gt;180*60,ABS(N1489-N1487)-360*60,N1489-N1487)</f>
        <v>0</v>
      </c>
      <c r="S1488" s="55">
        <f>IF(P1488=0,PI()/2,ATAN(R1488/P1488))</f>
        <v>1.5707963267948966</v>
      </c>
      <c r="T1488" s="55">
        <f>IF(O1488=0,ABS(R1488*COS((J1487+J1489)/2)),ABS(Q1488/COS(S1488)))</f>
        <v>0</v>
      </c>
      <c r="U1488" s="66">
        <f>IF(O1488+0.0000001&lt;0,S1488*180/PI()+180,(IF(R1488+0.0000001&lt;0,S1488*180/PI()+360,S1488*180/PI())))</f>
        <v>90</v>
      </c>
      <c r="V1488" s="57">
        <f>T1488*1.85532</f>
        <v>0</v>
      </c>
      <c r="W1488" s="57"/>
      <c r="X1488" s="67"/>
      <c r="Y1488" s="57">
        <f>V1488*(1+X1488/100)</f>
        <v>0</v>
      </c>
      <c r="Z1488" s="57"/>
      <c r="AA1488" s="56" t="s">
        <v>54</v>
      </c>
      <c r="AB1488" s="60"/>
      <c r="AC1488" s="57"/>
    </row>
    <row r="1489" spans="1:29" ht="12.95" customHeight="1">
      <c r="A1489" s="51">
        <f t="shared" si="20"/>
        <v>742</v>
      </c>
      <c r="B1489" s="52" t="s">
        <v>55</v>
      </c>
      <c r="C1489" s="53"/>
      <c r="D1489" s="81"/>
      <c r="E1489" s="54"/>
      <c r="F1489" s="53"/>
      <c r="G1489" s="81"/>
      <c r="H1489" s="54"/>
      <c r="I1489" s="55">
        <f>IF(OR(C1489&lt;0,D1489&lt;0),C1489-ABS(D1489)/60,C1489+ABS(D1489)/60)</f>
        <v>0</v>
      </c>
      <c r="J1489" s="55">
        <f>I1489*PI()/180</f>
        <v>0</v>
      </c>
      <c r="K1489" s="55">
        <f>SIN(J1489)</f>
        <v>0</v>
      </c>
      <c r="L1489" s="55">
        <f>3437.747*(LN(TAN(PI()/4+J1489/2))-EE*K1489-(EE^2)*(K1489^3)/3)</f>
        <v>-3.8166658722360578E-13</v>
      </c>
      <c r="M1489" s="55">
        <f>AA*(1-1/4*EE-3/64*EE^2-5/256*EE^3)*J1489-AA*(3/8*EE+3/32*EE^2+45/1024*EE^3)*SIN(2*J1489)+AA*(15/256*EE^2+45/1024*EE^3)*SIN(4*J1489)</f>
        <v>0</v>
      </c>
      <c r="N1489" s="55">
        <f>IF(OR(F1489&lt;0,G1489&lt;0),60*F1489-ABS(G1489),60*F1489+ABS(G1489))</f>
        <v>0</v>
      </c>
      <c r="O1489" s="55"/>
      <c r="P1489" s="55"/>
      <c r="Q1489" s="55"/>
      <c r="R1489" s="55"/>
      <c r="S1489" s="55"/>
      <c r="T1489" s="55"/>
      <c r="U1489" s="56"/>
      <c r="V1489" s="57"/>
      <c r="W1489" s="57">
        <f>W1487+V1488</f>
        <v>0</v>
      </c>
      <c r="X1489" s="58"/>
      <c r="Y1489" s="57"/>
      <c r="Z1489" s="57">
        <f>Z1487+Y1488</f>
        <v>0</v>
      </c>
      <c r="AA1489" s="59"/>
      <c r="AB1489" s="60">
        <f>IF(AA1488=AA1486,AB1487+Y1488,Y1488)</f>
        <v>0</v>
      </c>
      <c r="AC1489" s="57" t="str">
        <f>IF(AA1488=AA1490,"",AB1489)</f>
        <v/>
      </c>
    </row>
    <row r="1490" spans="1:29" ht="12.95" customHeight="1">
      <c r="A1490" s="65"/>
      <c r="B1490" s="52"/>
      <c r="C1490" s="53"/>
      <c r="D1490" s="81"/>
      <c r="E1490" s="54"/>
      <c r="F1490" s="53"/>
      <c r="G1490" s="81"/>
      <c r="H1490" s="54"/>
      <c r="I1490" s="55"/>
      <c r="J1490" s="55"/>
      <c r="K1490" s="55"/>
      <c r="L1490" s="55"/>
      <c r="M1490" s="55"/>
      <c r="N1490" s="55"/>
      <c r="O1490" s="55">
        <f>I1491-I1489</f>
        <v>0</v>
      </c>
      <c r="P1490" s="55">
        <f>L1491-L1489</f>
        <v>0</v>
      </c>
      <c r="Q1490" s="55">
        <f>M1491-M1489</f>
        <v>0</v>
      </c>
      <c r="R1490" s="55">
        <f>IF(ABS(N1491-N1489)&gt;180*60,ABS(N1491-N1489)-360*60,N1491-N1489)</f>
        <v>0</v>
      </c>
      <c r="S1490" s="55">
        <f>IF(P1490=0,PI()/2,ATAN(R1490/P1490))</f>
        <v>1.5707963267948966</v>
      </c>
      <c r="T1490" s="55">
        <f>IF(O1490=0,ABS(R1490*COS((J1489+J1491)/2)),ABS(Q1490/COS(S1490)))</f>
        <v>0</v>
      </c>
      <c r="U1490" s="66">
        <f>IF(O1490+0.0000001&lt;0,S1490*180/PI()+180,(IF(R1490+0.0000001&lt;0,S1490*180/PI()+360,S1490*180/PI())))</f>
        <v>90</v>
      </c>
      <c r="V1490" s="57">
        <f>T1490*1.85532</f>
        <v>0</v>
      </c>
      <c r="W1490" s="57"/>
      <c r="X1490" s="67"/>
      <c r="Y1490" s="57">
        <f>V1490*(1+X1490/100)</f>
        <v>0</v>
      </c>
      <c r="Z1490" s="57"/>
      <c r="AA1490" s="56" t="s">
        <v>54</v>
      </c>
      <c r="AB1490" s="60"/>
      <c r="AC1490" s="57"/>
    </row>
    <row r="1491" spans="1:29" ht="12.95" customHeight="1">
      <c r="A1491" s="51">
        <f t="shared" si="20"/>
        <v>743</v>
      </c>
      <c r="B1491" s="52" t="s">
        <v>55</v>
      </c>
      <c r="C1491" s="53"/>
      <c r="D1491" s="81"/>
      <c r="E1491" s="54"/>
      <c r="F1491" s="53"/>
      <c r="G1491" s="81"/>
      <c r="H1491" s="54"/>
      <c r="I1491" s="55">
        <f>IF(OR(C1491&lt;0,D1491&lt;0),C1491-ABS(D1491)/60,C1491+ABS(D1491)/60)</f>
        <v>0</v>
      </c>
      <c r="J1491" s="55">
        <f>I1491*PI()/180</f>
        <v>0</v>
      </c>
      <c r="K1491" s="55">
        <f>SIN(J1491)</f>
        <v>0</v>
      </c>
      <c r="L1491" s="55">
        <f>3437.747*(LN(TAN(PI()/4+J1491/2))-EE*K1491-(EE^2)*(K1491^3)/3)</f>
        <v>-3.8166658722360578E-13</v>
      </c>
      <c r="M1491" s="55">
        <f>AA*(1-1/4*EE-3/64*EE^2-5/256*EE^3)*J1491-AA*(3/8*EE+3/32*EE^2+45/1024*EE^3)*SIN(2*J1491)+AA*(15/256*EE^2+45/1024*EE^3)*SIN(4*J1491)</f>
        <v>0</v>
      </c>
      <c r="N1491" s="55">
        <f>IF(OR(F1491&lt;0,G1491&lt;0),60*F1491-ABS(G1491),60*F1491+ABS(G1491))</f>
        <v>0</v>
      </c>
      <c r="O1491" s="55"/>
      <c r="P1491" s="55"/>
      <c r="Q1491" s="55"/>
      <c r="R1491" s="55"/>
      <c r="S1491" s="55"/>
      <c r="T1491" s="55"/>
      <c r="U1491" s="56"/>
      <c r="V1491" s="57"/>
      <c r="W1491" s="57">
        <f>W1489+V1490</f>
        <v>0</v>
      </c>
      <c r="X1491" s="58"/>
      <c r="Y1491" s="57"/>
      <c r="Z1491" s="57">
        <f>Z1489+Y1490</f>
        <v>0</v>
      </c>
      <c r="AA1491" s="59"/>
      <c r="AB1491" s="60">
        <f>IF(AA1490=AA1488,AB1489+Y1490,Y1490)</f>
        <v>0</v>
      </c>
      <c r="AC1491" s="57" t="str">
        <f>IF(AA1490=AA1492,"",AB1491)</f>
        <v/>
      </c>
    </row>
    <row r="1492" spans="1:29" ht="12.95" customHeight="1">
      <c r="A1492" s="65"/>
      <c r="B1492" s="52"/>
      <c r="C1492" s="53"/>
      <c r="D1492" s="81"/>
      <c r="E1492" s="54"/>
      <c r="F1492" s="53"/>
      <c r="G1492" s="81"/>
      <c r="H1492" s="54"/>
      <c r="I1492" s="55"/>
      <c r="J1492" s="55"/>
      <c r="K1492" s="55"/>
      <c r="L1492" s="55"/>
      <c r="M1492" s="55"/>
      <c r="N1492" s="55"/>
      <c r="O1492" s="55">
        <f>I1493-I1491</f>
        <v>0</v>
      </c>
      <c r="P1492" s="55">
        <f>L1493-L1491</f>
        <v>0</v>
      </c>
      <c r="Q1492" s="55">
        <f>M1493-M1491</f>
        <v>0</v>
      </c>
      <c r="R1492" s="55">
        <f>IF(ABS(N1493-N1491)&gt;180*60,ABS(N1493-N1491)-360*60,N1493-N1491)</f>
        <v>0</v>
      </c>
      <c r="S1492" s="55">
        <f>IF(P1492=0,PI()/2,ATAN(R1492/P1492))</f>
        <v>1.5707963267948966</v>
      </c>
      <c r="T1492" s="55">
        <f>IF(O1492=0,ABS(R1492*COS((J1491+J1493)/2)),ABS(Q1492/COS(S1492)))</f>
        <v>0</v>
      </c>
      <c r="U1492" s="66">
        <f>IF(O1492+0.0000001&lt;0,S1492*180/PI()+180,(IF(R1492+0.0000001&lt;0,S1492*180/PI()+360,S1492*180/PI())))</f>
        <v>90</v>
      </c>
      <c r="V1492" s="57">
        <f>T1492*1.85532</f>
        <v>0</v>
      </c>
      <c r="W1492" s="57"/>
      <c r="X1492" s="67"/>
      <c r="Y1492" s="57">
        <f>V1492*(1+X1492/100)</f>
        <v>0</v>
      </c>
      <c r="Z1492" s="57"/>
      <c r="AA1492" s="56" t="s">
        <v>54</v>
      </c>
      <c r="AB1492" s="60"/>
      <c r="AC1492" s="57"/>
    </row>
    <row r="1493" spans="1:29" ht="12.95" customHeight="1">
      <c r="A1493" s="51">
        <f t="shared" si="20"/>
        <v>744</v>
      </c>
      <c r="B1493" s="52" t="s">
        <v>55</v>
      </c>
      <c r="C1493" s="53"/>
      <c r="D1493" s="81"/>
      <c r="E1493" s="54"/>
      <c r="F1493" s="53"/>
      <c r="G1493" s="81"/>
      <c r="H1493" s="54"/>
      <c r="I1493" s="55">
        <f>IF(OR(C1493&lt;0,D1493&lt;0),C1493-ABS(D1493)/60,C1493+ABS(D1493)/60)</f>
        <v>0</v>
      </c>
      <c r="J1493" s="55">
        <f>I1493*PI()/180</f>
        <v>0</v>
      </c>
      <c r="K1493" s="55">
        <f>SIN(J1493)</f>
        <v>0</v>
      </c>
      <c r="L1493" s="55">
        <f>3437.747*(LN(TAN(PI()/4+J1493/2))-EE*K1493-(EE^2)*(K1493^3)/3)</f>
        <v>-3.8166658722360578E-13</v>
      </c>
      <c r="M1493" s="55">
        <f>AA*(1-1/4*EE-3/64*EE^2-5/256*EE^3)*J1493-AA*(3/8*EE+3/32*EE^2+45/1024*EE^3)*SIN(2*J1493)+AA*(15/256*EE^2+45/1024*EE^3)*SIN(4*J1493)</f>
        <v>0</v>
      </c>
      <c r="N1493" s="55">
        <f>IF(OR(F1493&lt;0,G1493&lt;0),60*F1493-ABS(G1493),60*F1493+ABS(G1493))</f>
        <v>0</v>
      </c>
      <c r="O1493" s="55"/>
      <c r="P1493" s="55"/>
      <c r="Q1493" s="55"/>
      <c r="R1493" s="55"/>
      <c r="S1493" s="55"/>
      <c r="T1493" s="55"/>
      <c r="U1493" s="56"/>
      <c r="V1493" s="57"/>
      <c r="W1493" s="57">
        <f>W1491+V1492</f>
        <v>0</v>
      </c>
      <c r="X1493" s="58"/>
      <c r="Y1493" s="57"/>
      <c r="Z1493" s="57">
        <f>Z1491+Y1492</f>
        <v>0</v>
      </c>
      <c r="AA1493" s="59"/>
      <c r="AB1493" s="60">
        <f>IF(AA1492=AA1490,AB1491+Y1492,Y1492)</f>
        <v>0</v>
      </c>
      <c r="AC1493" s="57" t="str">
        <f>IF(AA1492=AA1494,"",AB1493)</f>
        <v/>
      </c>
    </row>
    <row r="1494" spans="1:29" ht="12.95" customHeight="1">
      <c r="A1494" s="65"/>
      <c r="B1494" s="52"/>
      <c r="C1494" s="53"/>
      <c r="D1494" s="81"/>
      <c r="E1494" s="54"/>
      <c r="F1494" s="53"/>
      <c r="G1494" s="81"/>
      <c r="H1494" s="54"/>
      <c r="I1494" s="55"/>
      <c r="J1494" s="55"/>
      <c r="K1494" s="55"/>
      <c r="L1494" s="55"/>
      <c r="M1494" s="55"/>
      <c r="N1494" s="55"/>
      <c r="O1494" s="55">
        <f>I1495-I1493</f>
        <v>0</v>
      </c>
      <c r="P1494" s="55">
        <f>L1495-L1493</f>
        <v>0</v>
      </c>
      <c r="Q1494" s="55">
        <f>M1495-M1493</f>
        <v>0</v>
      </c>
      <c r="R1494" s="55">
        <f>IF(ABS(N1495-N1493)&gt;180*60,ABS(N1495-N1493)-360*60,N1495-N1493)</f>
        <v>0</v>
      </c>
      <c r="S1494" s="55">
        <f>IF(P1494=0,PI()/2,ATAN(R1494/P1494))</f>
        <v>1.5707963267948966</v>
      </c>
      <c r="T1494" s="55">
        <f>IF(O1494=0,ABS(R1494*COS((J1493+J1495)/2)),ABS(Q1494/COS(S1494)))</f>
        <v>0</v>
      </c>
      <c r="U1494" s="66">
        <f>IF(O1494+0.0000001&lt;0,S1494*180/PI()+180,(IF(R1494+0.0000001&lt;0,S1494*180/PI()+360,S1494*180/PI())))</f>
        <v>90</v>
      </c>
      <c r="V1494" s="57">
        <f>T1494*1.85532</f>
        <v>0</v>
      </c>
      <c r="W1494" s="57"/>
      <c r="X1494" s="67"/>
      <c r="Y1494" s="57">
        <f>V1494*(1+X1494/100)</f>
        <v>0</v>
      </c>
      <c r="Z1494" s="57"/>
      <c r="AA1494" s="56" t="s">
        <v>54</v>
      </c>
      <c r="AB1494" s="60"/>
      <c r="AC1494" s="57"/>
    </row>
    <row r="1495" spans="1:29" ht="12.95" customHeight="1">
      <c r="A1495" s="51">
        <f t="shared" si="20"/>
        <v>745</v>
      </c>
      <c r="B1495" s="52" t="s">
        <v>55</v>
      </c>
      <c r="C1495" s="53"/>
      <c r="D1495" s="81"/>
      <c r="E1495" s="54"/>
      <c r="F1495" s="53"/>
      <c r="G1495" s="81"/>
      <c r="H1495" s="54"/>
      <c r="I1495" s="55">
        <f>IF(OR(C1495&lt;0,D1495&lt;0),C1495-ABS(D1495)/60,C1495+ABS(D1495)/60)</f>
        <v>0</v>
      </c>
      <c r="J1495" s="55">
        <f>I1495*PI()/180</f>
        <v>0</v>
      </c>
      <c r="K1495" s="55">
        <f>SIN(J1495)</f>
        <v>0</v>
      </c>
      <c r="L1495" s="55">
        <f>3437.747*(LN(TAN(PI()/4+J1495/2))-EE*K1495-(EE^2)*(K1495^3)/3)</f>
        <v>-3.8166658722360578E-13</v>
      </c>
      <c r="M1495" s="55">
        <f>AA*(1-1/4*EE-3/64*EE^2-5/256*EE^3)*J1495-AA*(3/8*EE+3/32*EE^2+45/1024*EE^3)*SIN(2*J1495)+AA*(15/256*EE^2+45/1024*EE^3)*SIN(4*J1495)</f>
        <v>0</v>
      </c>
      <c r="N1495" s="55">
        <f>IF(OR(F1495&lt;0,G1495&lt;0),60*F1495-ABS(G1495),60*F1495+ABS(G1495))</f>
        <v>0</v>
      </c>
      <c r="O1495" s="55"/>
      <c r="P1495" s="55"/>
      <c r="Q1495" s="55"/>
      <c r="R1495" s="55"/>
      <c r="S1495" s="55"/>
      <c r="T1495" s="55"/>
      <c r="U1495" s="56"/>
      <c r="V1495" s="57"/>
      <c r="W1495" s="57">
        <f>W1493+V1494</f>
        <v>0</v>
      </c>
      <c r="X1495" s="58"/>
      <c r="Y1495" s="57"/>
      <c r="Z1495" s="57">
        <f>Z1493+Y1494</f>
        <v>0</v>
      </c>
      <c r="AA1495" s="59"/>
      <c r="AB1495" s="60">
        <f>IF(AA1494=AA1492,AB1493+Y1494,Y1494)</f>
        <v>0</v>
      </c>
      <c r="AC1495" s="57" t="str">
        <f>IF(AA1494=AA1496,"",AB1495)</f>
        <v/>
      </c>
    </row>
    <row r="1496" spans="1:29" ht="12.95" customHeight="1">
      <c r="A1496" s="65"/>
      <c r="B1496" s="52"/>
      <c r="C1496" s="53"/>
      <c r="D1496" s="81"/>
      <c r="E1496" s="54"/>
      <c r="F1496" s="53"/>
      <c r="G1496" s="81"/>
      <c r="H1496" s="54"/>
      <c r="I1496" s="55"/>
      <c r="J1496" s="55"/>
      <c r="K1496" s="55"/>
      <c r="L1496" s="55"/>
      <c r="M1496" s="55"/>
      <c r="N1496" s="55"/>
      <c r="O1496" s="55">
        <f>I1497-I1495</f>
        <v>0</v>
      </c>
      <c r="P1496" s="55">
        <f>L1497-L1495</f>
        <v>0</v>
      </c>
      <c r="Q1496" s="55">
        <f>M1497-M1495</f>
        <v>0</v>
      </c>
      <c r="R1496" s="55">
        <f>IF(ABS(N1497-N1495)&gt;180*60,ABS(N1497-N1495)-360*60,N1497-N1495)</f>
        <v>0</v>
      </c>
      <c r="S1496" s="55">
        <f>IF(P1496=0,PI()/2,ATAN(R1496/P1496))</f>
        <v>1.5707963267948966</v>
      </c>
      <c r="T1496" s="55">
        <f>IF(O1496=0,ABS(R1496*COS((J1495+J1497)/2)),ABS(Q1496/COS(S1496)))</f>
        <v>0</v>
      </c>
      <c r="U1496" s="66">
        <f>IF(O1496+0.0000001&lt;0,S1496*180/PI()+180,(IF(R1496+0.0000001&lt;0,S1496*180/PI()+360,S1496*180/PI())))</f>
        <v>90</v>
      </c>
      <c r="V1496" s="57">
        <f>T1496*1.85532</f>
        <v>0</v>
      </c>
      <c r="W1496" s="57"/>
      <c r="X1496" s="67"/>
      <c r="Y1496" s="57">
        <f>V1496*(1+X1496/100)</f>
        <v>0</v>
      </c>
      <c r="Z1496" s="57"/>
      <c r="AA1496" s="56" t="s">
        <v>54</v>
      </c>
      <c r="AB1496" s="60"/>
      <c r="AC1496" s="57"/>
    </row>
    <row r="1497" spans="1:29" ht="12.95" customHeight="1">
      <c r="A1497" s="51">
        <f t="shared" si="20"/>
        <v>746</v>
      </c>
      <c r="B1497" s="52" t="s">
        <v>55</v>
      </c>
      <c r="C1497" s="53"/>
      <c r="D1497" s="81"/>
      <c r="E1497" s="54"/>
      <c r="F1497" s="53"/>
      <c r="G1497" s="81"/>
      <c r="H1497" s="54"/>
      <c r="I1497" s="55">
        <f>IF(OR(C1497&lt;0,D1497&lt;0),C1497-ABS(D1497)/60,C1497+ABS(D1497)/60)</f>
        <v>0</v>
      </c>
      <c r="J1497" s="55">
        <f>I1497*PI()/180</f>
        <v>0</v>
      </c>
      <c r="K1497" s="55">
        <f>SIN(J1497)</f>
        <v>0</v>
      </c>
      <c r="L1497" s="55">
        <f>3437.747*(LN(TAN(PI()/4+J1497/2))-EE*K1497-(EE^2)*(K1497^3)/3)</f>
        <v>-3.8166658722360578E-13</v>
      </c>
      <c r="M1497" s="55">
        <f>AA*(1-1/4*EE-3/64*EE^2-5/256*EE^3)*J1497-AA*(3/8*EE+3/32*EE^2+45/1024*EE^3)*SIN(2*J1497)+AA*(15/256*EE^2+45/1024*EE^3)*SIN(4*J1497)</f>
        <v>0</v>
      </c>
      <c r="N1497" s="55">
        <f>IF(OR(F1497&lt;0,G1497&lt;0),60*F1497-ABS(G1497),60*F1497+ABS(G1497))</f>
        <v>0</v>
      </c>
      <c r="O1497" s="55"/>
      <c r="P1497" s="55"/>
      <c r="Q1497" s="55"/>
      <c r="R1497" s="55"/>
      <c r="S1497" s="55"/>
      <c r="T1497" s="55"/>
      <c r="U1497" s="56"/>
      <c r="V1497" s="57"/>
      <c r="W1497" s="57">
        <f>W1495+V1496</f>
        <v>0</v>
      </c>
      <c r="X1497" s="58"/>
      <c r="Y1497" s="57"/>
      <c r="Z1497" s="57">
        <f>Z1495+Y1496</f>
        <v>0</v>
      </c>
      <c r="AA1497" s="59"/>
      <c r="AB1497" s="60">
        <f>IF(AA1496=AA1494,AB1495+Y1496,Y1496)</f>
        <v>0</v>
      </c>
      <c r="AC1497" s="57" t="str">
        <f>IF(AA1496=AA1498,"",AB1497)</f>
        <v/>
      </c>
    </row>
    <row r="1498" spans="1:29" ht="12.95" customHeight="1">
      <c r="A1498" s="65"/>
      <c r="B1498" s="52"/>
      <c r="C1498" s="53"/>
      <c r="D1498" s="81"/>
      <c r="E1498" s="54"/>
      <c r="F1498" s="53"/>
      <c r="G1498" s="81"/>
      <c r="H1498" s="54"/>
      <c r="I1498" s="55"/>
      <c r="J1498" s="55"/>
      <c r="K1498" s="55"/>
      <c r="L1498" s="55"/>
      <c r="M1498" s="55"/>
      <c r="N1498" s="55"/>
      <c r="O1498" s="55">
        <f>I1499-I1497</f>
        <v>0</v>
      </c>
      <c r="P1498" s="55">
        <f>L1499-L1497</f>
        <v>0</v>
      </c>
      <c r="Q1498" s="55">
        <f>M1499-M1497</f>
        <v>0</v>
      </c>
      <c r="R1498" s="55">
        <f>IF(ABS(N1499-N1497)&gt;180*60,ABS(N1499-N1497)-360*60,N1499-N1497)</f>
        <v>0</v>
      </c>
      <c r="S1498" s="55">
        <f>IF(P1498=0,PI()/2,ATAN(R1498/P1498))</f>
        <v>1.5707963267948966</v>
      </c>
      <c r="T1498" s="55">
        <f>IF(O1498=0,ABS(R1498*COS((J1497+J1499)/2)),ABS(Q1498/COS(S1498)))</f>
        <v>0</v>
      </c>
      <c r="U1498" s="66">
        <f>IF(O1498+0.0000001&lt;0,S1498*180/PI()+180,(IF(R1498+0.0000001&lt;0,S1498*180/PI()+360,S1498*180/PI())))</f>
        <v>90</v>
      </c>
      <c r="V1498" s="57">
        <f>T1498*1.85532</f>
        <v>0</v>
      </c>
      <c r="W1498" s="57"/>
      <c r="X1498" s="67"/>
      <c r="Y1498" s="57">
        <f>V1498*(1+X1498/100)</f>
        <v>0</v>
      </c>
      <c r="Z1498" s="57"/>
      <c r="AA1498" s="56" t="s">
        <v>54</v>
      </c>
      <c r="AB1498" s="60"/>
      <c r="AC1498" s="57"/>
    </row>
    <row r="1499" spans="1:29" ht="12.95" customHeight="1">
      <c r="A1499" s="51">
        <f t="shared" si="20"/>
        <v>747</v>
      </c>
      <c r="B1499" s="52" t="s">
        <v>55</v>
      </c>
      <c r="C1499" s="53"/>
      <c r="D1499" s="81"/>
      <c r="E1499" s="54"/>
      <c r="F1499" s="53"/>
      <c r="G1499" s="81"/>
      <c r="H1499" s="54"/>
      <c r="I1499" s="55">
        <f>IF(OR(C1499&lt;0,D1499&lt;0),C1499-ABS(D1499)/60,C1499+ABS(D1499)/60)</f>
        <v>0</v>
      </c>
      <c r="J1499" s="55">
        <f>I1499*PI()/180</f>
        <v>0</v>
      </c>
      <c r="K1499" s="55">
        <f>SIN(J1499)</f>
        <v>0</v>
      </c>
      <c r="L1499" s="55">
        <f>3437.747*(LN(TAN(PI()/4+J1499/2))-EE*K1499-(EE^2)*(K1499^3)/3)</f>
        <v>-3.8166658722360578E-13</v>
      </c>
      <c r="M1499" s="55">
        <f>AA*(1-1/4*EE-3/64*EE^2-5/256*EE^3)*J1499-AA*(3/8*EE+3/32*EE^2+45/1024*EE^3)*SIN(2*J1499)+AA*(15/256*EE^2+45/1024*EE^3)*SIN(4*J1499)</f>
        <v>0</v>
      </c>
      <c r="N1499" s="55">
        <f>IF(OR(F1499&lt;0,G1499&lt;0),60*F1499-ABS(G1499),60*F1499+ABS(G1499))</f>
        <v>0</v>
      </c>
      <c r="O1499" s="55"/>
      <c r="P1499" s="55"/>
      <c r="Q1499" s="55"/>
      <c r="R1499" s="55"/>
      <c r="S1499" s="55"/>
      <c r="T1499" s="55"/>
      <c r="U1499" s="56"/>
      <c r="V1499" s="57"/>
      <c r="W1499" s="57">
        <f>W1497+V1498</f>
        <v>0</v>
      </c>
      <c r="X1499" s="58"/>
      <c r="Y1499" s="57"/>
      <c r="Z1499" s="57">
        <f>Z1497+Y1498</f>
        <v>0</v>
      </c>
      <c r="AA1499" s="59"/>
      <c r="AB1499" s="60">
        <f>IF(AA1498=AA1496,AB1497+Y1498,Y1498)</f>
        <v>0</v>
      </c>
      <c r="AC1499" s="57" t="str">
        <f>IF(AA1498=AA1500,"",AB1499)</f>
        <v/>
      </c>
    </row>
    <row r="1500" spans="1:29" ht="12.95" customHeight="1">
      <c r="A1500" s="65"/>
      <c r="B1500" s="52"/>
      <c r="C1500" s="53"/>
      <c r="D1500" s="81"/>
      <c r="E1500" s="54"/>
      <c r="F1500" s="53"/>
      <c r="G1500" s="81"/>
      <c r="H1500" s="54"/>
      <c r="I1500" s="55"/>
      <c r="J1500" s="55"/>
      <c r="K1500" s="55"/>
      <c r="L1500" s="55"/>
      <c r="M1500" s="55"/>
      <c r="N1500" s="55"/>
      <c r="O1500" s="55">
        <f>I1501-I1499</f>
        <v>0</v>
      </c>
      <c r="P1500" s="55">
        <f>L1501-L1499</f>
        <v>0</v>
      </c>
      <c r="Q1500" s="55">
        <f>M1501-M1499</f>
        <v>0</v>
      </c>
      <c r="R1500" s="55">
        <f>IF(ABS(N1501-N1499)&gt;180*60,ABS(N1501-N1499)-360*60,N1501-N1499)</f>
        <v>0</v>
      </c>
      <c r="S1500" s="55">
        <f>IF(P1500=0,PI()/2,ATAN(R1500/P1500))</f>
        <v>1.5707963267948966</v>
      </c>
      <c r="T1500" s="55">
        <f>IF(O1500=0,ABS(R1500*COS((J1499+J1501)/2)),ABS(Q1500/COS(S1500)))</f>
        <v>0</v>
      </c>
      <c r="U1500" s="66">
        <f>IF(O1500+0.0000001&lt;0,S1500*180/PI()+180,(IF(R1500+0.0000001&lt;0,S1500*180/PI()+360,S1500*180/PI())))</f>
        <v>90</v>
      </c>
      <c r="V1500" s="57">
        <f>T1500*1.85532</f>
        <v>0</v>
      </c>
      <c r="W1500" s="57"/>
      <c r="X1500" s="67"/>
      <c r="Y1500" s="57">
        <f>V1500*(1+X1500/100)</f>
        <v>0</v>
      </c>
      <c r="Z1500" s="57"/>
      <c r="AA1500" s="56" t="s">
        <v>54</v>
      </c>
      <c r="AB1500" s="60"/>
      <c r="AC1500" s="57"/>
    </row>
    <row r="1501" spans="1:29" ht="12.95" customHeight="1">
      <c r="A1501" s="51">
        <f t="shared" si="20"/>
        <v>748</v>
      </c>
      <c r="B1501" s="52" t="s">
        <v>55</v>
      </c>
      <c r="C1501" s="53"/>
      <c r="D1501" s="81"/>
      <c r="E1501" s="54"/>
      <c r="F1501" s="53"/>
      <c r="G1501" s="81"/>
      <c r="H1501" s="54"/>
      <c r="I1501" s="55">
        <f>IF(OR(C1501&lt;0,D1501&lt;0),C1501-ABS(D1501)/60,C1501+ABS(D1501)/60)</f>
        <v>0</v>
      </c>
      <c r="J1501" s="55">
        <f>I1501*PI()/180</f>
        <v>0</v>
      </c>
      <c r="K1501" s="55">
        <f>SIN(J1501)</f>
        <v>0</v>
      </c>
      <c r="L1501" s="55">
        <f>3437.747*(LN(TAN(PI()/4+J1501/2))-EE*K1501-(EE^2)*(K1501^3)/3)</f>
        <v>-3.8166658722360578E-13</v>
      </c>
      <c r="M1501" s="55">
        <f>AA*(1-1/4*EE-3/64*EE^2-5/256*EE^3)*J1501-AA*(3/8*EE+3/32*EE^2+45/1024*EE^3)*SIN(2*J1501)+AA*(15/256*EE^2+45/1024*EE^3)*SIN(4*J1501)</f>
        <v>0</v>
      </c>
      <c r="N1501" s="55">
        <f>IF(OR(F1501&lt;0,G1501&lt;0),60*F1501-ABS(G1501),60*F1501+ABS(G1501))</f>
        <v>0</v>
      </c>
      <c r="O1501" s="55"/>
      <c r="P1501" s="55"/>
      <c r="Q1501" s="55"/>
      <c r="R1501" s="55"/>
      <c r="S1501" s="55"/>
      <c r="T1501" s="55"/>
      <c r="U1501" s="56"/>
      <c r="V1501" s="57"/>
      <c r="W1501" s="57">
        <f>W1499+V1500</f>
        <v>0</v>
      </c>
      <c r="X1501" s="58"/>
      <c r="Y1501" s="57"/>
      <c r="Z1501" s="57">
        <f>Z1499+Y1500</f>
        <v>0</v>
      </c>
      <c r="AA1501" s="59"/>
      <c r="AB1501" s="60">
        <f>IF(AA1500=AA1498,AB1499+Y1500,Y1500)</f>
        <v>0</v>
      </c>
      <c r="AC1501" s="57" t="str">
        <f>IF(AA1500=AA1502,"",AB1501)</f>
        <v/>
      </c>
    </row>
    <row r="1502" spans="1:29" ht="12.95" customHeight="1">
      <c r="A1502" s="65"/>
      <c r="B1502" s="52"/>
      <c r="C1502" s="53"/>
      <c r="D1502" s="81"/>
      <c r="E1502" s="54"/>
      <c r="F1502" s="53"/>
      <c r="G1502" s="81"/>
      <c r="H1502" s="54"/>
      <c r="I1502" s="55"/>
      <c r="J1502" s="55"/>
      <c r="K1502" s="55"/>
      <c r="L1502" s="55"/>
      <c r="M1502" s="55"/>
      <c r="N1502" s="55"/>
      <c r="O1502" s="55">
        <f>I1503-I1501</f>
        <v>0</v>
      </c>
      <c r="P1502" s="55">
        <f>L1503-L1501</f>
        <v>0</v>
      </c>
      <c r="Q1502" s="55">
        <f>M1503-M1501</f>
        <v>0</v>
      </c>
      <c r="R1502" s="55">
        <f>IF(ABS(N1503-N1501)&gt;180*60,ABS(N1503-N1501)-360*60,N1503-N1501)</f>
        <v>0</v>
      </c>
      <c r="S1502" s="55">
        <f>IF(P1502=0,PI()/2,ATAN(R1502/P1502))</f>
        <v>1.5707963267948966</v>
      </c>
      <c r="T1502" s="55">
        <f>IF(O1502=0,ABS(R1502*COS((J1501+J1503)/2)),ABS(Q1502/COS(S1502)))</f>
        <v>0</v>
      </c>
      <c r="U1502" s="66">
        <f>IF(O1502+0.0000001&lt;0,S1502*180/PI()+180,(IF(R1502+0.0000001&lt;0,S1502*180/PI()+360,S1502*180/PI())))</f>
        <v>90</v>
      </c>
      <c r="V1502" s="57">
        <f>T1502*1.85532</f>
        <v>0</v>
      </c>
      <c r="W1502" s="57"/>
      <c r="X1502" s="67"/>
      <c r="Y1502" s="57">
        <f>V1502*(1+X1502/100)</f>
        <v>0</v>
      </c>
      <c r="Z1502" s="57"/>
      <c r="AA1502" s="56" t="s">
        <v>54</v>
      </c>
      <c r="AB1502" s="60"/>
      <c r="AC1502" s="57"/>
    </row>
    <row r="1503" spans="1:29" ht="12.95" customHeight="1">
      <c r="A1503" s="51">
        <f t="shared" si="20"/>
        <v>749</v>
      </c>
      <c r="B1503" s="52" t="s">
        <v>55</v>
      </c>
      <c r="C1503" s="53"/>
      <c r="D1503" s="81"/>
      <c r="E1503" s="54"/>
      <c r="F1503" s="53"/>
      <c r="G1503" s="81"/>
      <c r="H1503" s="54"/>
      <c r="I1503" s="55">
        <f>IF(OR(C1503&lt;0,D1503&lt;0),C1503-ABS(D1503)/60,C1503+ABS(D1503)/60)</f>
        <v>0</v>
      </c>
      <c r="J1503" s="55">
        <f>I1503*PI()/180</f>
        <v>0</v>
      </c>
      <c r="K1503" s="55">
        <f>SIN(J1503)</f>
        <v>0</v>
      </c>
      <c r="L1503" s="55">
        <f>3437.747*(LN(TAN(PI()/4+J1503/2))-EE*K1503-(EE^2)*(K1503^3)/3)</f>
        <v>-3.8166658722360578E-13</v>
      </c>
      <c r="M1503" s="55">
        <f>AA*(1-1/4*EE-3/64*EE^2-5/256*EE^3)*J1503-AA*(3/8*EE+3/32*EE^2+45/1024*EE^3)*SIN(2*J1503)+AA*(15/256*EE^2+45/1024*EE^3)*SIN(4*J1503)</f>
        <v>0</v>
      </c>
      <c r="N1503" s="55">
        <f>IF(OR(F1503&lt;0,G1503&lt;0),60*F1503-ABS(G1503),60*F1503+ABS(G1503))</f>
        <v>0</v>
      </c>
      <c r="O1503" s="55"/>
      <c r="P1503" s="55"/>
      <c r="Q1503" s="55"/>
      <c r="R1503" s="55"/>
      <c r="S1503" s="55"/>
      <c r="T1503" s="55"/>
      <c r="U1503" s="56"/>
      <c r="V1503" s="57"/>
      <c r="W1503" s="57">
        <f>W1501+V1502</f>
        <v>0</v>
      </c>
      <c r="X1503" s="58"/>
      <c r="Y1503" s="57"/>
      <c r="Z1503" s="57">
        <f>Z1501+Y1502</f>
        <v>0</v>
      </c>
      <c r="AA1503" s="59"/>
      <c r="AB1503" s="60">
        <f>IF(AA1502=AA1500,AB1501+Y1502,Y1502)</f>
        <v>0</v>
      </c>
      <c r="AC1503" s="57" t="str">
        <f>IF(AA1502=AA1504,"",AB1503)</f>
        <v/>
      </c>
    </row>
    <row r="1504" spans="1:29" ht="12.95" customHeight="1">
      <c r="A1504" s="65"/>
      <c r="B1504" s="52"/>
      <c r="C1504" s="53"/>
      <c r="D1504" s="81"/>
      <c r="E1504" s="54"/>
      <c r="F1504" s="53"/>
      <c r="G1504" s="81"/>
      <c r="H1504" s="54"/>
      <c r="I1504" s="55"/>
      <c r="J1504" s="55"/>
      <c r="K1504" s="55"/>
      <c r="L1504" s="55"/>
      <c r="M1504" s="55"/>
      <c r="N1504" s="55"/>
      <c r="O1504" s="55">
        <f>I1505-I1503</f>
        <v>0</v>
      </c>
      <c r="P1504" s="55">
        <f>L1505-L1503</f>
        <v>0</v>
      </c>
      <c r="Q1504" s="55">
        <f>M1505-M1503</f>
        <v>0</v>
      </c>
      <c r="R1504" s="55">
        <f>IF(ABS(N1505-N1503)&gt;180*60,ABS(N1505-N1503)-360*60,N1505-N1503)</f>
        <v>0</v>
      </c>
      <c r="S1504" s="55">
        <f>IF(P1504=0,PI()/2,ATAN(R1504/P1504))</f>
        <v>1.5707963267948966</v>
      </c>
      <c r="T1504" s="55">
        <f>IF(O1504=0,ABS(R1504*COS((J1503+J1505)/2)),ABS(Q1504/COS(S1504)))</f>
        <v>0</v>
      </c>
      <c r="U1504" s="66">
        <f>IF(O1504+0.0000001&lt;0,S1504*180/PI()+180,(IF(R1504+0.0000001&lt;0,S1504*180/PI()+360,S1504*180/PI())))</f>
        <v>90</v>
      </c>
      <c r="V1504" s="57">
        <f>T1504*1.85532</f>
        <v>0</v>
      </c>
      <c r="W1504" s="57"/>
      <c r="X1504" s="67"/>
      <c r="Y1504" s="57">
        <f>V1504*(1+X1504/100)</f>
        <v>0</v>
      </c>
      <c r="Z1504" s="57"/>
      <c r="AA1504" s="56" t="s">
        <v>54</v>
      </c>
      <c r="AB1504" s="60"/>
      <c r="AC1504" s="57"/>
    </row>
    <row r="1505" spans="1:29" ht="12.95" customHeight="1">
      <c r="A1505" s="51">
        <f t="shared" ref="A1505:A1567" si="21">A1503+1</f>
        <v>750</v>
      </c>
      <c r="B1505" s="52" t="s">
        <v>55</v>
      </c>
      <c r="C1505" s="53"/>
      <c r="D1505" s="81"/>
      <c r="E1505" s="54"/>
      <c r="F1505" s="53"/>
      <c r="G1505" s="81"/>
      <c r="H1505" s="54"/>
      <c r="I1505" s="55">
        <f>IF(OR(C1505&lt;0,D1505&lt;0),C1505-ABS(D1505)/60,C1505+ABS(D1505)/60)</f>
        <v>0</v>
      </c>
      <c r="J1505" s="55">
        <f>I1505*PI()/180</f>
        <v>0</v>
      </c>
      <c r="K1505" s="55">
        <f>SIN(J1505)</f>
        <v>0</v>
      </c>
      <c r="L1505" s="55">
        <f>3437.747*(LN(TAN(PI()/4+J1505/2))-EE*K1505-(EE^2)*(K1505^3)/3)</f>
        <v>-3.8166658722360578E-13</v>
      </c>
      <c r="M1505" s="55">
        <f>AA*(1-1/4*EE-3/64*EE^2-5/256*EE^3)*J1505-AA*(3/8*EE+3/32*EE^2+45/1024*EE^3)*SIN(2*J1505)+AA*(15/256*EE^2+45/1024*EE^3)*SIN(4*J1505)</f>
        <v>0</v>
      </c>
      <c r="N1505" s="55">
        <f>IF(OR(F1505&lt;0,G1505&lt;0),60*F1505-ABS(G1505),60*F1505+ABS(G1505))</f>
        <v>0</v>
      </c>
      <c r="O1505" s="55"/>
      <c r="P1505" s="55"/>
      <c r="Q1505" s="55"/>
      <c r="R1505" s="55"/>
      <c r="S1505" s="55"/>
      <c r="T1505" s="55"/>
      <c r="U1505" s="56"/>
      <c r="V1505" s="57"/>
      <c r="W1505" s="57">
        <f>W1503+V1504</f>
        <v>0</v>
      </c>
      <c r="X1505" s="58"/>
      <c r="Y1505" s="57"/>
      <c r="Z1505" s="57">
        <f>Z1503+Y1504</f>
        <v>0</v>
      </c>
      <c r="AA1505" s="59"/>
      <c r="AB1505" s="60">
        <f>IF(AA1504=AA1502,AB1503+Y1504,Y1504)</f>
        <v>0</v>
      </c>
      <c r="AC1505" s="57" t="str">
        <f>IF(AA1504=AA1506,"",AB1505)</f>
        <v/>
      </c>
    </row>
    <row r="1506" spans="1:29" ht="12.95" customHeight="1">
      <c r="A1506" s="65"/>
      <c r="B1506" s="52"/>
      <c r="C1506" s="53"/>
      <c r="D1506" s="81"/>
      <c r="E1506" s="54"/>
      <c r="F1506" s="53"/>
      <c r="G1506" s="81"/>
      <c r="H1506" s="54"/>
      <c r="I1506" s="55"/>
      <c r="J1506" s="55"/>
      <c r="K1506" s="55"/>
      <c r="L1506" s="55"/>
      <c r="M1506" s="55"/>
      <c r="N1506" s="55"/>
      <c r="O1506" s="55">
        <f>I1507-I1505</f>
        <v>0</v>
      </c>
      <c r="P1506" s="55">
        <f>L1507-L1505</f>
        <v>0</v>
      </c>
      <c r="Q1506" s="55">
        <f>M1507-M1505</f>
        <v>0</v>
      </c>
      <c r="R1506" s="55">
        <f>IF(ABS(N1507-N1505)&gt;180*60,ABS(N1507-N1505)-360*60,N1507-N1505)</f>
        <v>0</v>
      </c>
      <c r="S1506" s="55">
        <f>IF(P1506=0,PI()/2,ATAN(R1506/P1506))</f>
        <v>1.5707963267948966</v>
      </c>
      <c r="T1506" s="55">
        <f>IF(O1506=0,ABS(R1506*COS((J1505+J1507)/2)),ABS(Q1506/COS(S1506)))</f>
        <v>0</v>
      </c>
      <c r="U1506" s="66">
        <f>IF(O1506+0.0000001&lt;0,S1506*180/PI()+180,(IF(R1506+0.0000001&lt;0,S1506*180/PI()+360,S1506*180/PI())))</f>
        <v>90</v>
      </c>
      <c r="V1506" s="57">
        <f>T1506*1.85532</f>
        <v>0</v>
      </c>
      <c r="W1506" s="57"/>
      <c r="X1506" s="67"/>
      <c r="Y1506" s="57">
        <f>V1506*(1+X1506/100)</f>
        <v>0</v>
      </c>
      <c r="Z1506" s="57"/>
      <c r="AA1506" s="56" t="s">
        <v>54</v>
      </c>
      <c r="AB1506" s="60"/>
      <c r="AC1506" s="57"/>
    </row>
    <row r="1507" spans="1:29" ht="12.95" customHeight="1">
      <c r="A1507" s="51">
        <f t="shared" si="21"/>
        <v>751</v>
      </c>
      <c r="B1507" s="52" t="s">
        <v>55</v>
      </c>
      <c r="C1507" s="53"/>
      <c r="D1507" s="81"/>
      <c r="E1507" s="54"/>
      <c r="F1507" s="53"/>
      <c r="G1507" s="81"/>
      <c r="H1507" s="54"/>
      <c r="I1507" s="55">
        <f>IF(OR(C1507&lt;0,D1507&lt;0),C1507-ABS(D1507)/60,C1507+ABS(D1507)/60)</f>
        <v>0</v>
      </c>
      <c r="J1507" s="55">
        <f>I1507*PI()/180</f>
        <v>0</v>
      </c>
      <c r="K1507" s="55">
        <f>SIN(J1507)</f>
        <v>0</v>
      </c>
      <c r="L1507" s="55">
        <f>3437.747*(LN(TAN(PI()/4+J1507/2))-EE*K1507-(EE^2)*(K1507^3)/3)</f>
        <v>-3.8166658722360578E-13</v>
      </c>
      <c r="M1507" s="55">
        <f>AA*(1-1/4*EE-3/64*EE^2-5/256*EE^3)*J1507-AA*(3/8*EE+3/32*EE^2+45/1024*EE^3)*SIN(2*J1507)+AA*(15/256*EE^2+45/1024*EE^3)*SIN(4*J1507)</f>
        <v>0</v>
      </c>
      <c r="N1507" s="55">
        <f>IF(OR(F1507&lt;0,G1507&lt;0),60*F1507-ABS(G1507),60*F1507+ABS(G1507))</f>
        <v>0</v>
      </c>
      <c r="O1507" s="55"/>
      <c r="P1507" s="55"/>
      <c r="Q1507" s="55"/>
      <c r="R1507" s="55"/>
      <c r="S1507" s="55"/>
      <c r="T1507" s="55"/>
      <c r="U1507" s="56"/>
      <c r="V1507" s="57"/>
      <c r="W1507" s="57">
        <f>W1505+V1506</f>
        <v>0</v>
      </c>
      <c r="X1507" s="58"/>
      <c r="Y1507" s="57"/>
      <c r="Z1507" s="57">
        <f>Z1505+Y1506</f>
        <v>0</v>
      </c>
      <c r="AA1507" s="59"/>
      <c r="AB1507" s="60">
        <f>IF(AA1506=AA1504,AB1505+Y1506,Y1506)</f>
        <v>0</v>
      </c>
      <c r="AC1507" s="57" t="str">
        <f>IF(AA1506=AA1508,"",AB1507)</f>
        <v/>
      </c>
    </row>
    <row r="1508" spans="1:29" ht="12.95" customHeight="1">
      <c r="A1508" s="65"/>
      <c r="B1508" s="52"/>
      <c r="C1508" s="53"/>
      <c r="D1508" s="81"/>
      <c r="E1508" s="54"/>
      <c r="F1508" s="53"/>
      <c r="G1508" s="81"/>
      <c r="H1508" s="54"/>
      <c r="I1508" s="55"/>
      <c r="J1508" s="55"/>
      <c r="K1508" s="55"/>
      <c r="L1508" s="55"/>
      <c r="M1508" s="55"/>
      <c r="N1508" s="55"/>
      <c r="O1508" s="55">
        <f>I1509-I1507</f>
        <v>0</v>
      </c>
      <c r="P1508" s="55">
        <f>L1509-L1507</f>
        <v>0</v>
      </c>
      <c r="Q1508" s="55">
        <f>M1509-M1507</f>
        <v>0</v>
      </c>
      <c r="R1508" s="55">
        <f>IF(ABS(N1509-N1507)&gt;180*60,ABS(N1509-N1507)-360*60,N1509-N1507)</f>
        <v>0</v>
      </c>
      <c r="S1508" s="55">
        <f>IF(P1508=0,PI()/2,ATAN(R1508/P1508))</f>
        <v>1.5707963267948966</v>
      </c>
      <c r="T1508" s="55">
        <f>IF(O1508=0,ABS(R1508*COS((J1507+J1509)/2)),ABS(Q1508/COS(S1508)))</f>
        <v>0</v>
      </c>
      <c r="U1508" s="66">
        <f>IF(O1508+0.0000001&lt;0,S1508*180/PI()+180,(IF(R1508+0.0000001&lt;0,S1508*180/PI()+360,S1508*180/PI())))</f>
        <v>90</v>
      </c>
      <c r="V1508" s="57">
        <f>T1508*1.85532</f>
        <v>0</v>
      </c>
      <c r="W1508" s="57"/>
      <c r="X1508" s="67"/>
      <c r="Y1508" s="57">
        <f>V1508*(1+X1508/100)</f>
        <v>0</v>
      </c>
      <c r="Z1508" s="57"/>
      <c r="AA1508" s="56" t="s">
        <v>54</v>
      </c>
      <c r="AB1508" s="60"/>
      <c r="AC1508" s="57"/>
    </row>
    <row r="1509" spans="1:29" ht="12.95" customHeight="1">
      <c r="A1509" s="51">
        <f t="shared" si="21"/>
        <v>752</v>
      </c>
      <c r="B1509" s="52" t="s">
        <v>55</v>
      </c>
      <c r="C1509" s="53"/>
      <c r="D1509" s="81"/>
      <c r="E1509" s="54"/>
      <c r="F1509" s="53"/>
      <c r="G1509" s="81"/>
      <c r="H1509" s="54"/>
      <c r="I1509" s="55">
        <f>IF(OR(C1509&lt;0,D1509&lt;0),C1509-ABS(D1509)/60,C1509+ABS(D1509)/60)</f>
        <v>0</v>
      </c>
      <c r="J1509" s="55">
        <f>I1509*PI()/180</f>
        <v>0</v>
      </c>
      <c r="K1509" s="55">
        <f>SIN(J1509)</f>
        <v>0</v>
      </c>
      <c r="L1509" s="55">
        <f>3437.747*(LN(TAN(PI()/4+J1509/2))-EE*K1509-(EE^2)*(K1509^3)/3)</f>
        <v>-3.8166658722360578E-13</v>
      </c>
      <c r="M1509" s="55">
        <f>AA*(1-1/4*EE-3/64*EE^2-5/256*EE^3)*J1509-AA*(3/8*EE+3/32*EE^2+45/1024*EE^3)*SIN(2*J1509)+AA*(15/256*EE^2+45/1024*EE^3)*SIN(4*J1509)</f>
        <v>0</v>
      </c>
      <c r="N1509" s="55">
        <f>IF(OR(F1509&lt;0,G1509&lt;0),60*F1509-ABS(G1509),60*F1509+ABS(G1509))</f>
        <v>0</v>
      </c>
      <c r="O1509" s="55"/>
      <c r="P1509" s="55"/>
      <c r="Q1509" s="55"/>
      <c r="R1509" s="55"/>
      <c r="S1509" s="55"/>
      <c r="T1509" s="55"/>
      <c r="U1509" s="56"/>
      <c r="V1509" s="57"/>
      <c r="W1509" s="57">
        <f>W1507+V1508</f>
        <v>0</v>
      </c>
      <c r="X1509" s="58"/>
      <c r="Y1509" s="57"/>
      <c r="Z1509" s="57">
        <f>Z1507+Y1508</f>
        <v>0</v>
      </c>
      <c r="AA1509" s="59"/>
      <c r="AB1509" s="60">
        <f>IF(AA1508=AA1506,AB1507+Y1508,Y1508)</f>
        <v>0</v>
      </c>
      <c r="AC1509" s="57" t="str">
        <f>IF(AA1508=AA1510,"",AB1509)</f>
        <v/>
      </c>
    </row>
    <row r="1510" spans="1:29" ht="12.95" customHeight="1">
      <c r="A1510" s="65"/>
      <c r="B1510" s="52"/>
      <c r="C1510" s="53"/>
      <c r="D1510" s="81"/>
      <c r="E1510" s="54"/>
      <c r="F1510" s="53"/>
      <c r="G1510" s="81"/>
      <c r="H1510" s="54"/>
      <c r="I1510" s="55"/>
      <c r="J1510" s="55"/>
      <c r="K1510" s="55"/>
      <c r="L1510" s="55"/>
      <c r="M1510" s="55"/>
      <c r="N1510" s="55"/>
      <c r="O1510" s="55">
        <f>I1511-I1509</f>
        <v>0</v>
      </c>
      <c r="P1510" s="55">
        <f>L1511-L1509</f>
        <v>0</v>
      </c>
      <c r="Q1510" s="55">
        <f>M1511-M1509</f>
        <v>0</v>
      </c>
      <c r="R1510" s="55">
        <f>IF(ABS(N1511-N1509)&gt;180*60,ABS(N1511-N1509)-360*60,N1511-N1509)</f>
        <v>0</v>
      </c>
      <c r="S1510" s="55">
        <f>IF(P1510=0,PI()/2,ATAN(R1510/P1510))</f>
        <v>1.5707963267948966</v>
      </c>
      <c r="T1510" s="55">
        <f>IF(O1510=0,ABS(R1510*COS((J1509+J1511)/2)),ABS(Q1510/COS(S1510)))</f>
        <v>0</v>
      </c>
      <c r="U1510" s="66">
        <f>IF(O1510+0.0000001&lt;0,S1510*180/PI()+180,(IF(R1510+0.0000001&lt;0,S1510*180/PI()+360,S1510*180/PI())))</f>
        <v>90</v>
      </c>
      <c r="V1510" s="57">
        <f>T1510*1.85532</f>
        <v>0</v>
      </c>
      <c r="W1510" s="57"/>
      <c r="X1510" s="67"/>
      <c r="Y1510" s="57">
        <f>V1510*(1+X1510/100)</f>
        <v>0</v>
      </c>
      <c r="Z1510" s="57"/>
      <c r="AA1510" s="56" t="s">
        <v>54</v>
      </c>
      <c r="AB1510" s="60"/>
      <c r="AC1510" s="57"/>
    </row>
    <row r="1511" spans="1:29" ht="12.95" customHeight="1">
      <c r="A1511" s="51">
        <f t="shared" si="21"/>
        <v>753</v>
      </c>
      <c r="B1511" s="52" t="s">
        <v>55</v>
      </c>
      <c r="C1511" s="53"/>
      <c r="D1511" s="81"/>
      <c r="E1511" s="54"/>
      <c r="F1511" s="53"/>
      <c r="G1511" s="81"/>
      <c r="H1511" s="54"/>
      <c r="I1511" s="55">
        <f>IF(OR(C1511&lt;0,D1511&lt;0),C1511-ABS(D1511)/60,C1511+ABS(D1511)/60)</f>
        <v>0</v>
      </c>
      <c r="J1511" s="55">
        <f>I1511*PI()/180</f>
        <v>0</v>
      </c>
      <c r="K1511" s="55">
        <f>SIN(J1511)</f>
        <v>0</v>
      </c>
      <c r="L1511" s="55">
        <f>3437.747*(LN(TAN(PI()/4+J1511/2))-EE*K1511-(EE^2)*(K1511^3)/3)</f>
        <v>-3.8166658722360578E-13</v>
      </c>
      <c r="M1511" s="55">
        <f>AA*(1-1/4*EE-3/64*EE^2-5/256*EE^3)*J1511-AA*(3/8*EE+3/32*EE^2+45/1024*EE^3)*SIN(2*J1511)+AA*(15/256*EE^2+45/1024*EE^3)*SIN(4*J1511)</f>
        <v>0</v>
      </c>
      <c r="N1511" s="55">
        <f>IF(OR(F1511&lt;0,G1511&lt;0),60*F1511-ABS(G1511),60*F1511+ABS(G1511))</f>
        <v>0</v>
      </c>
      <c r="O1511" s="55"/>
      <c r="P1511" s="55"/>
      <c r="Q1511" s="55"/>
      <c r="R1511" s="55"/>
      <c r="S1511" s="55"/>
      <c r="T1511" s="55"/>
      <c r="U1511" s="56"/>
      <c r="V1511" s="57"/>
      <c r="W1511" s="57">
        <f>W1509+V1510</f>
        <v>0</v>
      </c>
      <c r="X1511" s="58"/>
      <c r="Y1511" s="57"/>
      <c r="Z1511" s="57">
        <f>Z1509+Y1510</f>
        <v>0</v>
      </c>
      <c r="AA1511" s="59"/>
      <c r="AB1511" s="60">
        <f>IF(AA1510=AA1508,AB1509+Y1510,Y1510)</f>
        <v>0</v>
      </c>
      <c r="AC1511" s="57" t="str">
        <f>IF(AA1510=AA1512,"",AB1511)</f>
        <v/>
      </c>
    </row>
    <row r="1512" spans="1:29" ht="12.95" customHeight="1">
      <c r="A1512" s="65"/>
      <c r="B1512" s="52"/>
      <c r="C1512" s="53"/>
      <c r="D1512" s="81"/>
      <c r="E1512" s="54"/>
      <c r="F1512" s="53"/>
      <c r="G1512" s="81"/>
      <c r="H1512" s="54"/>
      <c r="I1512" s="55"/>
      <c r="J1512" s="55"/>
      <c r="K1512" s="55"/>
      <c r="L1512" s="55"/>
      <c r="M1512" s="55"/>
      <c r="N1512" s="55"/>
      <c r="O1512" s="55">
        <f>I1513-I1511</f>
        <v>0</v>
      </c>
      <c r="P1512" s="55">
        <f>L1513-L1511</f>
        <v>0</v>
      </c>
      <c r="Q1512" s="55">
        <f>M1513-M1511</f>
        <v>0</v>
      </c>
      <c r="R1512" s="55">
        <f>IF(ABS(N1513-N1511)&gt;180*60,ABS(N1513-N1511)-360*60,N1513-N1511)</f>
        <v>0</v>
      </c>
      <c r="S1512" s="55">
        <f>IF(P1512=0,PI()/2,ATAN(R1512/P1512))</f>
        <v>1.5707963267948966</v>
      </c>
      <c r="T1512" s="55">
        <f>IF(O1512=0,ABS(R1512*COS((J1511+J1513)/2)),ABS(Q1512/COS(S1512)))</f>
        <v>0</v>
      </c>
      <c r="U1512" s="66">
        <f>IF(O1512+0.0000001&lt;0,S1512*180/PI()+180,(IF(R1512+0.0000001&lt;0,S1512*180/PI()+360,S1512*180/PI())))</f>
        <v>90</v>
      </c>
      <c r="V1512" s="57">
        <f>T1512*1.85532</f>
        <v>0</v>
      </c>
      <c r="W1512" s="57"/>
      <c r="X1512" s="67"/>
      <c r="Y1512" s="57">
        <f>V1512*(1+X1512/100)</f>
        <v>0</v>
      </c>
      <c r="Z1512" s="57"/>
      <c r="AA1512" s="56" t="s">
        <v>54</v>
      </c>
      <c r="AB1512" s="60"/>
      <c r="AC1512" s="57"/>
    </row>
    <row r="1513" spans="1:29" ht="12.95" customHeight="1">
      <c r="A1513" s="51">
        <f t="shared" si="21"/>
        <v>754</v>
      </c>
      <c r="B1513" s="52" t="s">
        <v>55</v>
      </c>
      <c r="C1513" s="53"/>
      <c r="D1513" s="81"/>
      <c r="E1513" s="54"/>
      <c r="F1513" s="53"/>
      <c r="G1513" s="81"/>
      <c r="H1513" s="54"/>
      <c r="I1513" s="55">
        <f>IF(OR(C1513&lt;0,D1513&lt;0),C1513-ABS(D1513)/60,C1513+ABS(D1513)/60)</f>
        <v>0</v>
      </c>
      <c r="J1513" s="55">
        <f>I1513*PI()/180</f>
        <v>0</v>
      </c>
      <c r="K1513" s="55">
        <f>SIN(J1513)</f>
        <v>0</v>
      </c>
      <c r="L1513" s="55">
        <f>3437.747*(LN(TAN(PI()/4+J1513/2))-EE*K1513-(EE^2)*(K1513^3)/3)</f>
        <v>-3.8166658722360578E-13</v>
      </c>
      <c r="M1513" s="55">
        <f>AA*(1-1/4*EE-3/64*EE^2-5/256*EE^3)*J1513-AA*(3/8*EE+3/32*EE^2+45/1024*EE^3)*SIN(2*J1513)+AA*(15/256*EE^2+45/1024*EE^3)*SIN(4*J1513)</f>
        <v>0</v>
      </c>
      <c r="N1513" s="55">
        <f>IF(OR(F1513&lt;0,G1513&lt;0),60*F1513-ABS(G1513),60*F1513+ABS(G1513))</f>
        <v>0</v>
      </c>
      <c r="O1513" s="55"/>
      <c r="P1513" s="55"/>
      <c r="Q1513" s="55"/>
      <c r="R1513" s="55"/>
      <c r="S1513" s="55"/>
      <c r="T1513" s="55"/>
      <c r="U1513" s="56"/>
      <c r="V1513" s="57"/>
      <c r="W1513" s="57">
        <f>W1511+V1512</f>
        <v>0</v>
      </c>
      <c r="X1513" s="58"/>
      <c r="Y1513" s="57"/>
      <c r="Z1513" s="57">
        <f>Z1511+Y1512</f>
        <v>0</v>
      </c>
      <c r="AA1513" s="59"/>
      <c r="AB1513" s="60">
        <f>IF(AA1512=AA1510,AB1511+Y1512,Y1512)</f>
        <v>0</v>
      </c>
      <c r="AC1513" s="57" t="str">
        <f>IF(AA1512=AA1514,"",AB1513)</f>
        <v/>
      </c>
    </row>
    <row r="1514" spans="1:29" ht="12.95" customHeight="1">
      <c r="A1514" s="65"/>
      <c r="B1514" s="52"/>
      <c r="C1514" s="53"/>
      <c r="D1514" s="81"/>
      <c r="E1514" s="54"/>
      <c r="F1514" s="53"/>
      <c r="G1514" s="81"/>
      <c r="H1514" s="54"/>
      <c r="I1514" s="55"/>
      <c r="J1514" s="55"/>
      <c r="K1514" s="55"/>
      <c r="L1514" s="55"/>
      <c r="M1514" s="55"/>
      <c r="N1514" s="55"/>
      <c r="O1514" s="55">
        <f>I1515-I1513</f>
        <v>0</v>
      </c>
      <c r="P1514" s="55">
        <f>L1515-L1513</f>
        <v>0</v>
      </c>
      <c r="Q1514" s="55">
        <f>M1515-M1513</f>
        <v>0</v>
      </c>
      <c r="R1514" s="55">
        <f>IF(ABS(N1515-N1513)&gt;180*60,ABS(N1515-N1513)-360*60,N1515-N1513)</f>
        <v>0</v>
      </c>
      <c r="S1514" s="55">
        <f>IF(P1514=0,PI()/2,ATAN(R1514/P1514))</f>
        <v>1.5707963267948966</v>
      </c>
      <c r="T1514" s="55">
        <f>IF(O1514=0,ABS(R1514*COS((J1513+J1515)/2)),ABS(Q1514/COS(S1514)))</f>
        <v>0</v>
      </c>
      <c r="U1514" s="66">
        <f>IF(O1514+0.0000001&lt;0,S1514*180/PI()+180,(IF(R1514+0.0000001&lt;0,S1514*180/PI()+360,S1514*180/PI())))</f>
        <v>90</v>
      </c>
      <c r="V1514" s="57">
        <f>T1514*1.85532</f>
        <v>0</v>
      </c>
      <c r="W1514" s="57"/>
      <c r="X1514" s="67"/>
      <c r="Y1514" s="57">
        <f>V1514*(1+X1514/100)</f>
        <v>0</v>
      </c>
      <c r="Z1514" s="57"/>
      <c r="AA1514" s="56" t="s">
        <v>54</v>
      </c>
      <c r="AB1514" s="60"/>
      <c r="AC1514" s="57"/>
    </row>
    <row r="1515" spans="1:29" ht="12.95" customHeight="1">
      <c r="A1515" s="51">
        <f t="shared" si="21"/>
        <v>755</v>
      </c>
      <c r="B1515" s="52" t="s">
        <v>55</v>
      </c>
      <c r="C1515" s="53"/>
      <c r="D1515" s="81"/>
      <c r="E1515" s="54"/>
      <c r="F1515" s="53"/>
      <c r="G1515" s="81"/>
      <c r="H1515" s="54"/>
      <c r="I1515" s="55">
        <f>IF(OR(C1515&lt;0,D1515&lt;0),C1515-ABS(D1515)/60,C1515+ABS(D1515)/60)</f>
        <v>0</v>
      </c>
      <c r="J1515" s="55">
        <f>I1515*PI()/180</f>
        <v>0</v>
      </c>
      <c r="K1515" s="55">
        <f>SIN(J1515)</f>
        <v>0</v>
      </c>
      <c r="L1515" s="55">
        <f>3437.747*(LN(TAN(PI()/4+J1515/2))-EE*K1515-(EE^2)*(K1515^3)/3)</f>
        <v>-3.8166658722360578E-13</v>
      </c>
      <c r="M1515" s="55">
        <f>AA*(1-1/4*EE-3/64*EE^2-5/256*EE^3)*J1515-AA*(3/8*EE+3/32*EE^2+45/1024*EE^3)*SIN(2*J1515)+AA*(15/256*EE^2+45/1024*EE^3)*SIN(4*J1515)</f>
        <v>0</v>
      </c>
      <c r="N1515" s="55">
        <f>IF(OR(F1515&lt;0,G1515&lt;0),60*F1515-ABS(G1515),60*F1515+ABS(G1515))</f>
        <v>0</v>
      </c>
      <c r="O1515" s="55"/>
      <c r="P1515" s="55"/>
      <c r="Q1515" s="55"/>
      <c r="R1515" s="55"/>
      <c r="S1515" s="55"/>
      <c r="T1515" s="55"/>
      <c r="U1515" s="56"/>
      <c r="V1515" s="57"/>
      <c r="W1515" s="57">
        <f>W1513+V1514</f>
        <v>0</v>
      </c>
      <c r="X1515" s="58"/>
      <c r="Y1515" s="57"/>
      <c r="Z1515" s="57">
        <f>Z1513+Y1514</f>
        <v>0</v>
      </c>
      <c r="AA1515" s="59"/>
      <c r="AB1515" s="60">
        <f>IF(AA1514=AA1512,AB1513+Y1514,Y1514)</f>
        <v>0</v>
      </c>
      <c r="AC1515" s="57" t="str">
        <f>IF(AA1514=AA1516,"",AB1515)</f>
        <v/>
      </c>
    </row>
    <row r="1516" spans="1:29" ht="12.95" customHeight="1">
      <c r="A1516" s="65"/>
      <c r="B1516" s="52"/>
      <c r="C1516" s="53"/>
      <c r="D1516" s="81"/>
      <c r="E1516" s="54"/>
      <c r="F1516" s="53"/>
      <c r="G1516" s="81"/>
      <c r="H1516" s="54"/>
      <c r="I1516" s="55"/>
      <c r="J1516" s="55"/>
      <c r="K1516" s="55"/>
      <c r="L1516" s="55"/>
      <c r="M1516" s="55"/>
      <c r="N1516" s="55"/>
      <c r="O1516" s="55">
        <f>I1517-I1515</f>
        <v>0</v>
      </c>
      <c r="P1516" s="55">
        <f>L1517-L1515</f>
        <v>0</v>
      </c>
      <c r="Q1516" s="55">
        <f>M1517-M1515</f>
        <v>0</v>
      </c>
      <c r="R1516" s="55">
        <f>IF(ABS(N1517-N1515)&gt;180*60,ABS(N1517-N1515)-360*60,N1517-N1515)</f>
        <v>0</v>
      </c>
      <c r="S1516" s="55">
        <f>IF(P1516=0,PI()/2,ATAN(R1516/P1516))</f>
        <v>1.5707963267948966</v>
      </c>
      <c r="T1516" s="55">
        <f>IF(O1516=0,ABS(R1516*COS((J1515+J1517)/2)),ABS(Q1516/COS(S1516)))</f>
        <v>0</v>
      </c>
      <c r="U1516" s="66">
        <f>IF(O1516+0.0000001&lt;0,S1516*180/PI()+180,(IF(R1516+0.0000001&lt;0,S1516*180/PI()+360,S1516*180/PI())))</f>
        <v>90</v>
      </c>
      <c r="V1516" s="57">
        <f>T1516*1.85532</f>
        <v>0</v>
      </c>
      <c r="W1516" s="57"/>
      <c r="X1516" s="67"/>
      <c r="Y1516" s="57">
        <f>V1516*(1+X1516/100)</f>
        <v>0</v>
      </c>
      <c r="Z1516" s="57"/>
      <c r="AA1516" s="56" t="s">
        <v>54</v>
      </c>
      <c r="AB1516" s="60"/>
      <c r="AC1516" s="57"/>
    </row>
    <row r="1517" spans="1:29" ht="12.95" customHeight="1">
      <c r="A1517" s="51">
        <f t="shared" si="21"/>
        <v>756</v>
      </c>
      <c r="B1517" s="52" t="s">
        <v>55</v>
      </c>
      <c r="C1517" s="53"/>
      <c r="D1517" s="81"/>
      <c r="E1517" s="54"/>
      <c r="F1517" s="53"/>
      <c r="G1517" s="81"/>
      <c r="H1517" s="54"/>
      <c r="I1517" s="55">
        <f>IF(OR(C1517&lt;0,D1517&lt;0),C1517-ABS(D1517)/60,C1517+ABS(D1517)/60)</f>
        <v>0</v>
      </c>
      <c r="J1517" s="55">
        <f>I1517*PI()/180</f>
        <v>0</v>
      </c>
      <c r="K1517" s="55">
        <f>SIN(J1517)</f>
        <v>0</v>
      </c>
      <c r="L1517" s="55">
        <f>3437.747*(LN(TAN(PI()/4+J1517/2))-EE*K1517-(EE^2)*(K1517^3)/3)</f>
        <v>-3.8166658722360578E-13</v>
      </c>
      <c r="M1517" s="55">
        <f>AA*(1-1/4*EE-3/64*EE^2-5/256*EE^3)*J1517-AA*(3/8*EE+3/32*EE^2+45/1024*EE^3)*SIN(2*J1517)+AA*(15/256*EE^2+45/1024*EE^3)*SIN(4*J1517)</f>
        <v>0</v>
      </c>
      <c r="N1517" s="55">
        <f>IF(OR(F1517&lt;0,G1517&lt;0),60*F1517-ABS(G1517),60*F1517+ABS(G1517))</f>
        <v>0</v>
      </c>
      <c r="O1517" s="55"/>
      <c r="P1517" s="55"/>
      <c r="Q1517" s="55"/>
      <c r="R1517" s="55"/>
      <c r="S1517" s="55"/>
      <c r="T1517" s="55"/>
      <c r="U1517" s="56"/>
      <c r="V1517" s="57"/>
      <c r="W1517" s="57">
        <f>W1515+V1516</f>
        <v>0</v>
      </c>
      <c r="X1517" s="58"/>
      <c r="Y1517" s="57"/>
      <c r="Z1517" s="57">
        <f>Z1515+Y1516</f>
        <v>0</v>
      </c>
      <c r="AA1517" s="59"/>
      <c r="AB1517" s="60">
        <f>IF(AA1516=AA1514,AB1515+Y1516,Y1516)</f>
        <v>0</v>
      </c>
      <c r="AC1517" s="57" t="str">
        <f>IF(AA1516=AA1518,"",AB1517)</f>
        <v/>
      </c>
    </row>
    <row r="1518" spans="1:29" ht="12.95" customHeight="1">
      <c r="A1518" s="65"/>
      <c r="B1518" s="52"/>
      <c r="C1518" s="53"/>
      <c r="D1518" s="81"/>
      <c r="E1518" s="54"/>
      <c r="F1518" s="53"/>
      <c r="G1518" s="81"/>
      <c r="H1518" s="54"/>
      <c r="I1518" s="55"/>
      <c r="J1518" s="55"/>
      <c r="K1518" s="55"/>
      <c r="L1518" s="55"/>
      <c r="M1518" s="55"/>
      <c r="N1518" s="55"/>
      <c r="O1518" s="55">
        <f>I1519-I1517</f>
        <v>0</v>
      </c>
      <c r="P1518" s="55">
        <f>L1519-L1517</f>
        <v>0</v>
      </c>
      <c r="Q1518" s="55">
        <f>M1519-M1517</f>
        <v>0</v>
      </c>
      <c r="R1518" s="55">
        <f>IF(ABS(N1519-N1517)&gt;180*60,ABS(N1519-N1517)-360*60,N1519-N1517)</f>
        <v>0</v>
      </c>
      <c r="S1518" s="55">
        <f>IF(P1518=0,PI()/2,ATAN(R1518/P1518))</f>
        <v>1.5707963267948966</v>
      </c>
      <c r="T1518" s="55">
        <f>IF(O1518=0,ABS(R1518*COS((J1517+J1519)/2)),ABS(Q1518/COS(S1518)))</f>
        <v>0</v>
      </c>
      <c r="U1518" s="66">
        <f>IF(O1518+0.0000001&lt;0,S1518*180/PI()+180,(IF(R1518+0.0000001&lt;0,S1518*180/PI()+360,S1518*180/PI())))</f>
        <v>90</v>
      </c>
      <c r="V1518" s="57">
        <f>T1518*1.85532</f>
        <v>0</v>
      </c>
      <c r="W1518" s="57"/>
      <c r="X1518" s="67"/>
      <c r="Y1518" s="57">
        <f>V1518*(1+X1518/100)</f>
        <v>0</v>
      </c>
      <c r="Z1518" s="57"/>
      <c r="AA1518" s="56" t="s">
        <v>54</v>
      </c>
      <c r="AB1518" s="60"/>
      <c r="AC1518" s="57"/>
    </row>
    <row r="1519" spans="1:29" ht="12.95" customHeight="1">
      <c r="A1519" s="51">
        <f t="shared" si="21"/>
        <v>757</v>
      </c>
      <c r="B1519" s="52" t="s">
        <v>55</v>
      </c>
      <c r="C1519" s="53"/>
      <c r="D1519" s="81"/>
      <c r="E1519" s="54"/>
      <c r="F1519" s="53"/>
      <c r="G1519" s="81"/>
      <c r="H1519" s="54"/>
      <c r="I1519" s="55">
        <f>IF(OR(C1519&lt;0,D1519&lt;0),C1519-ABS(D1519)/60,C1519+ABS(D1519)/60)</f>
        <v>0</v>
      </c>
      <c r="J1519" s="55">
        <f>I1519*PI()/180</f>
        <v>0</v>
      </c>
      <c r="K1519" s="55">
        <f>SIN(J1519)</f>
        <v>0</v>
      </c>
      <c r="L1519" s="55">
        <f>3437.747*(LN(TAN(PI()/4+J1519/2))-EE*K1519-(EE^2)*(K1519^3)/3)</f>
        <v>-3.8166658722360578E-13</v>
      </c>
      <c r="M1519" s="55">
        <f>AA*(1-1/4*EE-3/64*EE^2-5/256*EE^3)*J1519-AA*(3/8*EE+3/32*EE^2+45/1024*EE^3)*SIN(2*J1519)+AA*(15/256*EE^2+45/1024*EE^3)*SIN(4*J1519)</f>
        <v>0</v>
      </c>
      <c r="N1519" s="55">
        <f>IF(OR(F1519&lt;0,G1519&lt;0),60*F1519-ABS(G1519),60*F1519+ABS(G1519))</f>
        <v>0</v>
      </c>
      <c r="O1519" s="55"/>
      <c r="P1519" s="55"/>
      <c r="Q1519" s="55"/>
      <c r="R1519" s="55"/>
      <c r="S1519" s="55"/>
      <c r="T1519" s="55"/>
      <c r="U1519" s="56"/>
      <c r="V1519" s="57"/>
      <c r="W1519" s="57">
        <f>W1517+V1518</f>
        <v>0</v>
      </c>
      <c r="X1519" s="58"/>
      <c r="Y1519" s="57"/>
      <c r="Z1519" s="57">
        <f>Z1517+Y1518</f>
        <v>0</v>
      </c>
      <c r="AA1519" s="59"/>
      <c r="AB1519" s="60">
        <f>IF(AA1518=AA1516,AB1517+Y1518,Y1518)</f>
        <v>0</v>
      </c>
      <c r="AC1519" s="57" t="str">
        <f>IF(AA1518=AA1520,"",AB1519)</f>
        <v/>
      </c>
    </row>
    <row r="1520" spans="1:29" ht="12.95" customHeight="1">
      <c r="A1520" s="65"/>
      <c r="B1520" s="52"/>
      <c r="C1520" s="53"/>
      <c r="D1520" s="81"/>
      <c r="E1520" s="54"/>
      <c r="F1520" s="53"/>
      <c r="G1520" s="81"/>
      <c r="H1520" s="54"/>
      <c r="I1520" s="55"/>
      <c r="J1520" s="55"/>
      <c r="K1520" s="55"/>
      <c r="L1520" s="55"/>
      <c r="M1520" s="55"/>
      <c r="N1520" s="55"/>
      <c r="O1520" s="55">
        <f>I1521-I1519</f>
        <v>0</v>
      </c>
      <c r="P1520" s="55">
        <f>L1521-L1519</f>
        <v>0</v>
      </c>
      <c r="Q1520" s="55">
        <f>M1521-M1519</f>
        <v>0</v>
      </c>
      <c r="R1520" s="55">
        <f>IF(ABS(N1521-N1519)&gt;180*60,ABS(N1521-N1519)-360*60,N1521-N1519)</f>
        <v>0</v>
      </c>
      <c r="S1520" s="55">
        <f>IF(P1520=0,PI()/2,ATAN(R1520/P1520))</f>
        <v>1.5707963267948966</v>
      </c>
      <c r="T1520" s="55">
        <f>IF(O1520=0,ABS(R1520*COS((J1519+J1521)/2)),ABS(Q1520/COS(S1520)))</f>
        <v>0</v>
      </c>
      <c r="U1520" s="66">
        <f>IF(O1520+0.0000001&lt;0,S1520*180/PI()+180,(IF(R1520+0.0000001&lt;0,S1520*180/PI()+360,S1520*180/PI())))</f>
        <v>90</v>
      </c>
      <c r="V1520" s="57">
        <f>T1520*1.85532</f>
        <v>0</v>
      </c>
      <c r="W1520" s="57"/>
      <c r="X1520" s="67"/>
      <c r="Y1520" s="57">
        <f>V1520*(1+X1520/100)</f>
        <v>0</v>
      </c>
      <c r="Z1520" s="57"/>
      <c r="AA1520" s="56" t="s">
        <v>54</v>
      </c>
      <c r="AB1520" s="60"/>
      <c r="AC1520" s="57"/>
    </row>
    <row r="1521" spans="1:29" ht="12.95" customHeight="1">
      <c r="A1521" s="51">
        <f t="shared" si="21"/>
        <v>758</v>
      </c>
      <c r="B1521" s="52" t="s">
        <v>55</v>
      </c>
      <c r="C1521" s="53"/>
      <c r="D1521" s="81"/>
      <c r="E1521" s="54"/>
      <c r="F1521" s="53"/>
      <c r="G1521" s="81"/>
      <c r="H1521" s="54"/>
      <c r="I1521" s="55">
        <f>IF(OR(C1521&lt;0,D1521&lt;0),C1521-ABS(D1521)/60,C1521+ABS(D1521)/60)</f>
        <v>0</v>
      </c>
      <c r="J1521" s="55">
        <f>I1521*PI()/180</f>
        <v>0</v>
      </c>
      <c r="K1521" s="55">
        <f>SIN(J1521)</f>
        <v>0</v>
      </c>
      <c r="L1521" s="55">
        <f>3437.747*(LN(TAN(PI()/4+J1521/2))-EE*K1521-(EE^2)*(K1521^3)/3)</f>
        <v>-3.8166658722360578E-13</v>
      </c>
      <c r="M1521" s="55">
        <f>AA*(1-1/4*EE-3/64*EE^2-5/256*EE^3)*J1521-AA*(3/8*EE+3/32*EE^2+45/1024*EE^3)*SIN(2*J1521)+AA*(15/256*EE^2+45/1024*EE^3)*SIN(4*J1521)</f>
        <v>0</v>
      </c>
      <c r="N1521" s="55">
        <f>IF(OR(F1521&lt;0,G1521&lt;0),60*F1521-ABS(G1521),60*F1521+ABS(G1521))</f>
        <v>0</v>
      </c>
      <c r="O1521" s="55"/>
      <c r="P1521" s="55"/>
      <c r="Q1521" s="55"/>
      <c r="R1521" s="55"/>
      <c r="S1521" s="55"/>
      <c r="T1521" s="55"/>
      <c r="U1521" s="56"/>
      <c r="V1521" s="57"/>
      <c r="W1521" s="57">
        <f>W1519+V1520</f>
        <v>0</v>
      </c>
      <c r="X1521" s="58"/>
      <c r="Y1521" s="57"/>
      <c r="Z1521" s="57">
        <f>Z1519+Y1520</f>
        <v>0</v>
      </c>
      <c r="AA1521" s="59"/>
      <c r="AB1521" s="60">
        <f>IF(AA1520=AA1518,AB1519+Y1520,Y1520)</f>
        <v>0</v>
      </c>
      <c r="AC1521" s="57" t="str">
        <f>IF(AA1520=AA1522,"",AB1521)</f>
        <v/>
      </c>
    </row>
    <row r="1522" spans="1:29" ht="12.95" customHeight="1">
      <c r="A1522" s="65"/>
      <c r="B1522" s="52"/>
      <c r="C1522" s="53"/>
      <c r="D1522" s="81"/>
      <c r="E1522" s="54"/>
      <c r="F1522" s="53"/>
      <c r="G1522" s="81"/>
      <c r="H1522" s="54"/>
      <c r="I1522" s="55"/>
      <c r="J1522" s="55"/>
      <c r="K1522" s="55"/>
      <c r="L1522" s="55"/>
      <c r="M1522" s="55"/>
      <c r="N1522" s="55"/>
      <c r="O1522" s="55">
        <f>I1523-I1521</f>
        <v>0</v>
      </c>
      <c r="P1522" s="55">
        <f>L1523-L1521</f>
        <v>0</v>
      </c>
      <c r="Q1522" s="55">
        <f>M1523-M1521</f>
        <v>0</v>
      </c>
      <c r="R1522" s="55">
        <f>IF(ABS(N1523-N1521)&gt;180*60,ABS(N1523-N1521)-360*60,N1523-N1521)</f>
        <v>0</v>
      </c>
      <c r="S1522" s="55">
        <f>IF(P1522=0,PI()/2,ATAN(R1522/P1522))</f>
        <v>1.5707963267948966</v>
      </c>
      <c r="T1522" s="55">
        <f>IF(O1522=0,ABS(R1522*COS((J1521+J1523)/2)),ABS(Q1522/COS(S1522)))</f>
        <v>0</v>
      </c>
      <c r="U1522" s="66">
        <f>IF(O1522+0.0000001&lt;0,S1522*180/PI()+180,(IF(R1522+0.0000001&lt;0,S1522*180/PI()+360,S1522*180/PI())))</f>
        <v>90</v>
      </c>
      <c r="V1522" s="57">
        <f>T1522*1.85532</f>
        <v>0</v>
      </c>
      <c r="W1522" s="57"/>
      <c r="X1522" s="67"/>
      <c r="Y1522" s="57">
        <f>V1522*(1+X1522/100)</f>
        <v>0</v>
      </c>
      <c r="Z1522" s="57"/>
      <c r="AA1522" s="56" t="s">
        <v>54</v>
      </c>
      <c r="AB1522" s="60"/>
      <c r="AC1522" s="57"/>
    </row>
    <row r="1523" spans="1:29" ht="12.95" customHeight="1">
      <c r="A1523" s="51">
        <f t="shared" si="21"/>
        <v>759</v>
      </c>
      <c r="B1523" s="52" t="s">
        <v>55</v>
      </c>
      <c r="C1523" s="53"/>
      <c r="D1523" s="81"/>
      <c r="E1523" s="54"/>
      <c r="F1523" s="53"/>
      <c r="G1523" s="81"/>
      <c r="H1523" s="54"/>
      <c r="I1523" s="55">
        <f>IF(OR(C1523&lt;0,D1523&lt;0),C1523-ABS(D1523)/60,C1523+ABS(D1523)/60)</f>
        <v>0</v>
      </c>
      <c r="J1523" s="55">
        <f>I1523*PI()/180</f>
        <v>0</v>
      </c>
      <c r="K1523" s="55">
        <f>SIN(J1523)</f>
        <v>0</v>
      </c>
      <c r="L1523" s="55">
        <f>3437.747*(LN(TAN(PI()/4+J1523/2))-EE*K1523-(EE^2)*(K1523^3)/3)</f>
        <v>-3.8166658722360578E-13</v>
      </c>
      <c r="M1523" s="55">
        <f>AA*(1-1/4*EE-3/64*EE^2-5/256*EE^3)*J1523-AA*(3/8*EE+3/32*EE^2+45/1024*EE^3)*SIN(2*J1523)+AA*(15/256*EE^2+45/1024*EE^3)*SIN(4*J1523)</f>
        <v>0</v>
      </c>
      <c r="N1523" s="55">
        <f>IF(OR(F1523&lt;0,G1523&lt;0),60*F1523-ABS(G1523),60*F1523+ABS(G1523))</f>
        <v>0</v>
      </c>
      <c r="O1523" s="55"/>
      <c r="P1523" s="55"/>
      <c r="Q1523" s="55"/>
      <c r="R1523" s="55"/>
      <c r="S1523" s="55"/>
      <c r="T1523" s="55"/>
      <c r="U1523" s="56"/>
      <c r="V1523" s="57"/>
      <c r="W1523" s="57">
        <f>W1521+V1522</f>
        <v>0</v>
      </c>
      <c r="X1523" s="58"/>
      <c r="Y1523" s="57"/>
      <c r="Z1523" s="57">
        <f>Z1521+Y1522</f>
        <v>0</v>
      </c>
      <c r="AA1523" s="59"/>
      <c r="AB1523" s="60">
        <f>IF(AA1522=AA1520,AB1521+Y1522,Y1522)</f>
        <v>0</v>
      </c>
      <c r="AC1523" s="57" t="str">
        <f>IF(AA1522=AA1524,"",AB1523)</f>
        <v/>
      </c>
    </row>
    <row r="1524" spans="1:29" ht="12.95" customHeight="1">
      <c r="A1524" s="65"/>
      <c r="B1524" s="52"/>
      <c r="C1524" s="53"/>
      <c r="D1524" s="81"/>
      <c r="E1524" s="54"/>
      <c r="F1524" s="53"/>
      <c r="G1524" s="81"/>
      <c r="H1524" s="54"/>
      <c r="I1524" s="55"/>
      <c r="J1524" s="55"/>
      <c r="K1524" s="55"/>
      <c r="L1524" s="55"/>
      <c r="M1524" s="55"/>
      <c r="N1524" s="55"/>
      <c r="O1524" s="55">
        <f>I1525-I1523</f>
        <v>0</v>
      </c>
      <c r="P1524" s="55">
        <f>L1525-L1523</f>
        <v>0</v>
      </c>
      <c r="Q1524" s="55">
        <f>M1525-M1523</f>
        <v>0</v>
      </c>
      <c r="R1524" s="55">
        <f>IF(ABS(N1525-N1523)&gt;180*60,ABS(N1525-N1523)-360*60,N1525-N1523)</f>
        <v>0</v>
      </c>
      <c r="S1524" s="55">
        <f>IF(P1524=0,PI()/2,ATAN(R1524/P1524))</f>
        <v>1.5707963267948966</v>
      </c>
      <c r="T1524" s="55">
        <f>IF(O1524=0,ABS(R1524*COS((J1523+J1525)/2)),ABS(Q1524/COS(S1524)))</f>
        <v>0</v>
      </c>
      <c r="U1524" s="66">
        <f>IF(O1524+0.0000001&lt;0,S1524*180/PI()+180,(IF(R1524+0.0000001&lt;0,S1524*180/PI()+360,S1524*180/PI())))</f>
        <v>90</v>
      </c>
      <c r="V1524" s="57">
        <f>T1524*1.85532</f>
        <v>0</v>
      </c>
      <c r="W1524" s="57"/>
      <c r="X1524" s="67"/>
      <c r="Y1524" s="57">
        <f>V1524*(1+X1524/100)</f>
        <v>0</v>
      </c>
      <c r="Z1524" s="57"/>
      <c r="AA1524" s="56" t="s">
        <v>54</v>
      </c>
      <c r="AB1524" s="60"/>
      <c r="AC1524" s="57"/>
    </row>
    <row r="1525" spans="1:29" ht="12.95" customHeight="1">
      <c r="A1525" s="51">
        <f t="shared" si="21"/>
        <v>760</v>
      </c>
      <c r="B1525" s="52" t="s">
        <v>55</v>
      </c>
      <c r="C1525" s="53"/>
      <c r="D1525" s="81"/>
      <c r="E1525" s="54"/>
      <c r="F1525" s="53"/>
      <c r="G1525" s="81"/>
      <c r="H1525" s="54"/>
      <c r="I1525" s="55">
        <f>IF(OR(C1525&lt;0,D1525&lt;0),C1525-ABS(D1525)/60,C1525+ABS(D1525)/60)</f>
        <v>0</v>
      </c>
      <c r="J1525" s="55">
        <f>I1525*PI()/180</f>
        <v>0</v>
      </c>
      <c r="K1525" s="55">
        <f>SIN(J1525)</f>
        <v>0</v>
      </c>
      <c r="L1525" s="55">
        <f>3437.747*(LN(TAN(PI()/4+J1525/2))-EE*K1525-(EE^2)*(K1525^3)/3)</f>
        <v>-3.8166658722360578E-13</v>
      </c>
      <c r="M1525" s="55">
        <f>AA*(1-1/4*EE-3/64*EE^2-5/256*EE^3)*J1525-AA*(3/8*EE+3/32*EE^2+45/1024*EE^3)*SIN(2*J1525)+AA*(15/256*EE^2+45/1024*EE^3)*SIN(4*J1525)</f>
        <v>0</v>
      </c>
      <c r="N1525" s="55">
        <f>IF(OR(F1525&lt;0,G1525&lt;0),60*F1525-ABS(G1525),60*F1525+ABS(G1525))</f>
        <v>0</v>
      </c>
      <c r="O1525" s="55"/>
      <c r="P1525" s="55"/>
      <c r="Q1525" s="55"/>
      <c r="R1525" s="55"/>
      <c r="S1525" s="55"/>
      <c r="T1525" s="55"/>
      <c r="U1525" s="56"/>
      <c r="V1525" s="57"/>
      <c r="W1525" s="57">
        <f>W1523+V1524</f>
        <v>0</v>
      </c>
      <c r="X1525" s="58"/>
      <c r="Y1525" s="57"/>
      <c r="Z1525" s="57">
        <f>Z1523+Y1524</f>
        <v>0</v>
      </c>
      <c r="AA1525" s="59"/>
      <c r="AB1525" s="60">
        <f>IF(AA1524=AA1522,AB1523+Y1524,Y1524)</f>
        <v>0</v>
      </c>
      <c r="AC1525" s="57" t="str">
        <f>IF(AA1524=AA1526,"",AB1525)</f>
        <v/>
      </c>
    </row>
    <row r="1526" spans="1:29" ht="12.95" customHeight="1">
      <c r="A1526" s="65"/>
      <c r="B1526" s="52"/>
      <c r="C1526" s="53"/>
      <c r="D1526" s="81"/>
      <c r="E1526" s="54"/>
      <c r="F1526" s="53"/>
      <c r="G1526" s="81"/>
      <c r="H1526" s="54"/>
      <c r="I1526" s="55"/>
      <c r="J1526" s="55"/>
      <c r="K1526" s="55"/>
      <c r="L1526" s="55"/>
      <c r="M1526" s="55"/>
      <c r="N1526" s="55"/>
      <c r="O1526" s="55">
        <f>I1527-I1525</f>
        <v>0</v>
      </c>
      <c r="P1526" s="55">
        <f>L1527-L1525</f>
        <v>0</v>
      </c>
      <c r="Q1526" s="55">
        <f>M1527-M1525</f>
        <v>0</v>
      </c>
      <c r="R1526" s="55">
        <f>IF(ABS(N1527-N1525)&gt;180*60,ABS(N1527-N1525)-360*60,N1527-N1525)</f>
        <v>0</v>
      </c>
      <c r="S1526" s="55">
        <f>IF(P1526=0,PI()/2,ATAN(R1526/P1526))</f>
        <v>1.5707963267948966</v>
      </c>
      <c r="T1526" s="55">
        <f>IF(O1526=0,ABS(R1526*COS((J1525+J1527)/2)),ABS(Q1526/COS(S1526)))</f>
        <v>0</v>
      </c>
      <c r="U1526" s="66">
        <f>IF(O1526+0.0000001&lt;0,S1526*180/PI()+180,(IF(R1526+0.0000001&lt;0,S1526*180/PI()+360,S1526*180/PI())))</f>
        <v>90</v>
      </c>
      <c r="V1526" s="57">
        <f>T1526*1.85532</f>
        <v>0</v>
      </c>
      <c r="W1526" s="57"/>
      <c r="X1526" s="67"/>
      <c r="Y1526" s="57">
        <f>V1526*(1+X1526/100)</f>
        <v>0</v>
      </c>
      <c r="Z1526" s="57"/>
      <c r="AA1526" s="56" t="s">
        <v>54</v>
      </c>
      <c r="AB1526" s="60"/>
      <c r="AC1526" s="57"/>
    </row>
    <row r="1527" spans="1:29" ht="12.95" customHeight="1">
      <c r="A1527" s="51">
        <f t="shared" si="21"/>
        <v>761</v>
      </c>
      <c r="B1527" s="52" t="s">
        <v>55</v>
      </c>
      <c r="C1527" s="53"/>
      <c r="D1527" s="81"/>
      <c r="E1527" s="54"/>
      <c r="F1527" s="53"/>
      <c r="G1527" s="81"/>
      <c r="H1527" s="54"/>
      <c r="I1527" s="55">
        <f>IF(OR(C1527&lt;0,D1527&lt;0),C1527-ABS(D1527)/60,C1527+ABS(D1527)/60)</f>
        <v>0</v>
      </c>
      <c r="J1527" s="55">
        <f>I1527*PI()/180</f>
        <v>0</v>
      </c>
      <c r="K1527" s="55">
        <f>SIN(J1527)</f>
        <v>0</v>
      </c>
      <c r="L1527" s="55">
        <f>3437.747*(LN(TAN(PI()/4+J1527/2))-EE*K1527-(EE^2)*(K1527^3)/3)</f>
        <v>-3.8166658722360578E-13</v>
      </c>
      <c r="M1527" s="55">
        <f>AA*(1-1/4*EE-3/64*EE^2-5/256*EE^3)*J1527-AA*(3/8*EE+3/32*EE^2+45/1024*EE^3)*SIN(2*J1527)+AA*(15/256*EE^2+45/1024*EE^3)*SIN(4*J1527)</f>
        <v>0</v>
      </c>
      <c r="N1527" s="55">
        <f>IF(OR(F1527&lt;0,G1527&lt;0),60*F1527-ABS(G1527),60*F1527+ABS(G1527))</f>
        <v>0</v>
      </c>
      <c r="O1527" s="55"/>
      <c r="P1527" s="55"/>
      <c r="Q1527" s="55"/>
      <c r="R1527" s="55"/>
      <c r="S1527" s="55"/>
      <c r="T1527" s="55"/>
      <c r="U1527" s="56"/>
      <c r="V1527" s="57"/>
      <c r="W1527" s="57">
        <f>W1525+V1526</f>
        <v>0</v>
      </c>
      <c r="X1527" s="58"/>
      <c r="Y1527" s="57"/>
      <c r="Z1527" s="57">
        <f>Z1525+Y1526</f>
        <v>0</v>
      </c>
      <c r="AA1527" s="59"/>
      <c r="AB1527" s="60">
        <f>IF(AA1526=AA1524,AB1525+Y1526,Y1526)</f>
        <v>0</v>
      </c>
      <c r="AC1527" s="57" t="str">
        <f>IF(AA1526=AA1528,"",AB1527)</f>
        <v/>
      </c>
    </row>
    <row r="1528" spans="1:29" ht="12.95" customHeight="1">
      <c r="A1528" s="65"/>
      <c r="B1528" s="52"/>
      <c r="C1528" s="53"/>
      <c r="D1528" s="81"/>
      <c r="E1528" s="54"/>
      <c r="F1528" s="53"/>
      <c r="G1528" s="81"/>
      <c r="H1528" s="54"/>
      <c r="I1528" s="55"/>
      <c r="J1528" s="55"/>
      <c r="K1528" s="55"/>
      <c r="L1528" s="55"/>
      <c r="M1528" s="55"/>
      <c r="N1528" s="55"/>
      <c r="O1528" s="55">
        <f>I1529-I1527</f>
        <v>0</v>
      </c>
      <c r="P1528" s="55">
        <f>L1529-L1527</f>
        <v>0</v>
      </c>
      <c r="Q1528" s="55">
        <f>M1529-M1527</f>
        <v>0</v>
      </c>
      <c r="R1528" s="55">
        <f>IF(ABS(N1529-N1527)&gt;180*60,ABS(N1529-N1527)-360*60,N1529-N1527)</f>
        <v>0</v>
      </c>
      <c r="S1528" s="55">
        <f>IF(P1528=0,PI()/2,ATAN(R1528/P1528))</f>
        <v>1.5707963267948966</v>
      </c>
      <c r="T1528" s="55">
        <f>IF(O1528=0,ABS(R1528*COS((J1527+J1529)/2)),ABS(Q1528/COS(S1528)))</f>
        <v>0</v>
      </c>
      <c r="U1528" s="66">
        <f>IF(O1528+0.0000001&lt;0,S1528*180/PI()+180,(IF(R1528+0.0000001&lt;0,S1528*180/PI()+360,S1528*180/PI())))</f>
        <v>90</v>
      </c>
      <c r="V1528" s="57">
        <f>T1528*1.85532</f>
        <v>0</v>
      </c>
      <c r="W1528" s="57"/>
      <c r="X1528" s="67"/>
      <c r="Y1528" s="57">
        <f>V1528*(1+X1528/100)</f>
        <v>0</v>
      </c>
      <c r="Z1528" s="57"/>
      <c r="AA1528" s="56" t="s">
        <v>54</v>
      </c>
      <c r="AB1528" s="60"/>
      <c r="AC1528" s="57"/>
    </row>
    <row r="1529" spans="1:29" ht="12.95" customHeight="1">
      <c r="A1529" s="51">
        <f t="shared" si="21"/>
        <v>762</v>
      </c>
      <c r="B1529" s="52" t="s">
        <v>55</v>
      </c>
      <c r="C1529" s="53"/>
      <c r="D1529" s="81"/>
      <c r="E1529" s="54"/>
      <c r="F1529" s="53"/>
      <c r="G1529" s="81"/>
      <c r="H1529" s="54"/>
      <c r="I1529" s="55">
        <f>IF(OR(C1529&lt;0,D1529&lt;0),C1529-ABS(D1529)/60,C1529+ABS(D1529)/60)</f>
        <v>0</v>
      </c>
      <c r="J1529" s="55">
        <f>I1529*PI()/180</f>
        <v>0</v>
      </c>
      <c r="K1529" s="55">
        <f>SIN(J1529)</f>
        <v>0</v>
      </c>
      <c r="L1529" s="55">
        <f>3437.747*(LN(TAN(PI()/4+J1529/2))-EE*K1529-(EE^2)*(K1529^3)/3)</f>
        <v>-3.8166658722360578E-13</v>
      </c>
      <c r="M1529" s="55">
        <f>AA*(1-1/4*EE-3/64*EE^2-5/256*EE^3)*J1529-AA*(3/8*EE+3/32*EE^2+45/1024*EE^3)*SIN(2*J1529)+AA*(15/256*EE^2+45/1024*EE^3)*SIN(4*J1529)</f>
        <v>0</v>
      </c>
      <c r="N1529" s="55">
        <f>IF(OR(F1529&lt;0,G1529&lt;0),60*F1529-ABS(G1529),60*F1529+ABS(G1529))</f>
        <v>0</v>
      </c>
      <c r="O1529" s="55"/>
      <c r="P1529" s="55"/>
      <c r="Q1529" s="55"/>
      <c r="R1529" s="55"/>
      <c r="S1529" s="55"/>
      <c r="T1529" s="55"/>
      <c r="U1529" s="56"/>
      <c r="V1529" s="57"/>
      <c r="W1529" s="57">
        <f>W1527+V1528</f>
        <v>0</v>
      </c>
      <c r="X1529" s="58"/>
      <c r="Y1529" s="57"/>
      <c r="Z1529" s="57">
        <f>Z1527+Y1528</f>
        <v>0</v>
      </c>
      <c r="AA1529" s="59"/>
      <c r="AB1529" s="60">
        <f>IF(AA1528=AA1526,AB1527+Y1528,Y1528)</f>
        <v>0</v>
      </c>
      <c r="AC1529" s="57" t="str">
        <f>IF(AA1528=AA1530,"",AB1529)</f>
        <v/>
      </c>
    </row>
    <row r="1530" spans="1:29" ht="12.95" customHeight="1">
      <c r="A1530" s="65"/>
      <c r="B1530" s="52"/>
      <c r="C1530" s="53"/>
      <c r="D1530" s="81"/>
      <c r="E1530" s="54"/>
      <c r="F1530" s="53"/>
      <c r="G1530" s="81"/>
      <c r="H1530" s="54"/>
      <c r="I1530" s="55"/>
      <c r="J1530" s="55"/>
      <c r="K1530" s="55"/>
      <c r="L1530" s="55"/>
      <c r="M1530" s="55"/>
      <c r="N1530" s="55"/>
      <c r="O1530" s="55">
        <f>I1531-I1529</f>
        <v>0</v>
      </c>
      <c r="P1530" s="55">
        <f>L1531-L1529</f>
        <v>0</v>
      </c>
      <c r="Q1530" s="55">
        <f>M1531-M1529</f>
        <v>0</v>
      </c>
      <c r="R1530" s="55">
        <f>IF(ABS(N1531-N1529)&gt;180*60,ABS(N1531-N1529)-360*60,N1531-N1529)</f>
        <v>0</v>
      </c>
      <c r="S1530" s="55">
        <f>IF(P1530=0,PI()/2,ATAN(R1530/P1530))</f>
        <v>1.5707963267948966</v>
      </c>
      <c r="T1530" s="55">
        <f>IF(O1530=0,ABS(R1530*COS((J1529+J1531)/2)),ABS(Q1530/COS(S1530)))</f>
        <v>0</v>
      </c>
      <c r="U1530" s="66">
        <f>IF(O1530+0.0000001&lt;0,S1530*180/PI()+180,(IF(R1530+0.0000001&lt;0,S1530*180/PI()+360,S1530*180/PI())))</f>
        <v>90</v>
      </c>
      <c r="V1530" s="57">
        <f>T1530*1.85532</f>
        <v>0</v>
      </c>
      <c r="W1530" s="57"/>
      <c r="X1530" s="67"/>
      <c r="Y1530" s="57">
        <f>V1530*(1+X1530/100)</f>
        <v>0</v>
      </c>
      <c r="Z1530" s="57"/>
      <c r="AA1530" s="56" t="s">
        <v>54</v>
      </c>
      <c r="AB1530" s="60"/>
      <c r="AC1530" s="57"/>
    </row>
    <row r="1531" spans="1:29" ht="12.95" customHeight="1">
      <c r="A1531" s="51">
        <f t="shared" si="21"/>
        <v>763</v>
      </c>
      <c r="B1531" s="52" t="s">
        <v>55</v>
      </c>
      <c r="C1531" s="53"/>
      <c r="D1531" s="81"/>
      <c r="E1531" s="54"/>
      <c r="F1531" s="53"/>
      <c r="G1531" s="81"/>
      <c r="H1531" s="54"/>
      <c r="I1531" s="55">
        <f>IF(OR(C1531&lt;0,D1531&lt;0),C1531-ABS(D1531)/60,C1531+ABS(D1531)/60)</f>
        <v>0</v>
      </c>
      <c r="J1531" s="55">
        <f>I1531*PI()/180</f>
        <v>0</v>
      </c>
      <c r="K1531" s="55">
        <f>SIN(J1531)</f>
        <v>0</v>
      </c>
      <c r="L1531" s="55">
        <f>3437.747*(LN(TAN(PI()/4+J1531/2))-EE*K1531-(EE^2)*(K1531^3)/3)</f>
        <v>-3.8166658722360578E-13</v>
      </c>
      <c r="M1531" s="55">
        <f>AA*(1-1/4*EE-3/64*EE^2-5/256*EE^3)*J1531-AA*(3/8*EE+3/32*EE^2+45/1024*EE^3)*SIN(2*J1531)+AA*(15/256*EE^2+45/1024*EE^3)*SIN(4*J1531)</f>
        <v>0</v>
      </c>
      <c r="N1531" s="55">
        <f>IF(OR(F1531&lt;0,G1531&lt;0),60*F1531-ABS(G1531),60*F1531+ABS(G1531))</f>
        <v>0</v>
      </c>
      <c r="O1531" s="55"/>
      <c r="P1531" s="55"/>
      <c r="Q1531" s="55"/>
      <c r="R1531" s="55"/>
      <c r="S1531" s="55"/>
      <c r="T1531" s="55"/>
      <c r="U1531" s="56"/>
      <c r="V1531" s="57"/>
      <c r="W1531" s="57">
        <f>W1529+V1530</f>
        <v>0</v>
      </c>
      <c r="X1531" s="58"/>
      <c r="Y1531" s="57"/>
      <c r="Z1531" s="57">
        <f>Z1529+Y1530</f>
        <v>0</v>
      </c>
      <c r="AA1531" s="59"/>
      <c r="AB1531" s="60">
        <f>IF(AA1530=AA1528,AB1529+Y1530,Y1530)</f>
        <v>0</v>
      </c>
      <c r="AC1531" s="57" t="str">
        <f>IF(AA1530=AA1532,"",AB1531)</f>
        <v/>
      </c>
    </row>
    <row r="1532" spans="1:29" ht="12.95" customHeight="1">
      <c r="A1532" s="65"/>
      <c r="B1532" s="52"/>
      <c r="C1532" s="53"/>
      <c r="D1532" s="81"/>
      <c r="E1532" s="54"/>
      <c r="F1532" s="53"/>
      <c r="G1532" s="81"/>
      <c r="H1532" s="54"/>
      <c r="I1532" s="55"/>
      <c r="J1532" s="55"/>
      <c r="K1532" s="55"/>
      <c r="L1532" s="55"/>
      <c r="M1532" s="55"/>
      <c r="N1532" s="55"/>
      <c r="O1532" s="55">
        <f>I1533-I1531</f>
        <v>0</v>
      </c>
      <c r="P1532" s="55">
        <f>L1533-L1531</f>
        <v>0</v>
      </c>
      <c r="Q1532" s="55">
        <f>M1533-M1531</f>
        <v>0</v>
      </c>
      <c r="R1532" s="55">
        <f>IF(ABS(N1533-N1531)&gt;180*60,ABS(N1533-N1531)-360*60,N1533-N1531)</f>
        <v>0</v>
      </c>
      <c r="S1532" s="55">
        <f>IF(P1532=0,PI()/2,ATAN(R1532/P1532))</f>
        <v>1.5707963267948966</v>
      </c>
      <c r="T1532" s="55">
        <f>IF(O1532=0,ABS(R1532*COS((J1531+J1533)/2)),ABS(Q1532/COS(S1532)))</f>
        <v>0</v>
      </c>
      <c r="U1532" s="66">
        <f>IF(O1532+0.0000001&lt;0,S1532*180/PI()+180,(IF(R1532+0.0000001&lt;0,S1532*180/PI()+360,S1532*180/PI())))</f>
        <v>90</v>
      </c>
      <c r="V1532" s="57">
        <f>T1532*1.85532</f>
        <v>0</v>
      </c>
      <c r="W1532" s="57"/>
      <c r="X1532" s="67"/>
      <c r="Y1532" s="57">
        <f>V1532*(1+X1532/100)</f>
        <v>0</v>
      </c>
      <c r="Z1532" s="57"/>
      <c r="AA1532" s="56" t="s">
        <v>54</v>
      </c>
      <c r="AB1532" s="60"/>
      <c r="AC1532" s="57"/>
    </row>
    <row r="1533" spans="1:29" ht="12.95" customHeight="1">
      <c r="A1533" s="51">
        <f t="shared" si="21"/>
        <v>764</v>
      </c>
      <c r="B1533" s="52" t="s">
        <v>55</v>
      </c>
      <c r="C1533" s="53"/>
      <c r="D1533" s="81"/>
      <c r="E1533" s="54"/>
      <c r="F1533" s="53"/>
      <c r="G1533" s="81"/>
      <c r="H1533" s="54"/>
      <c r="I1533" s="55">
        <f>IF(OR(C1533&lt;0,D1533&lt;0),C1533-ABS(D1533)/60,C1533+ABS(D1533)/60)</f>
        <v>0</v>
      </c>
      <c r="J1533" s="55">
        <f>I1533*PI()/180</f>
        <v>0</v>
      </c>
      <c r="K1533" s="55">
        <f>SIN(J1533)</f>
        <v>0</v>
      </c>
      <c r="L1533" s="55">
        <f>3437.747*(LN(TAN(PI()/4+J1533/2))-EE*K1533-(EE^2)*(K1533^3)/3)</f>
        <v>-3.8166658722360578E-13</v>
      </c>
      <c r="M1533" s="55">
        <f>AA*(1-1/4*EE-3/64*EE^2-5/256*EE^3)*J1533-AA*(3/8*EE+3/32*EE^2+45/1024*EE^3)*SIN(2*J1533)+AA*(15/256*EE^2+45/1024*EE^3)*SIN(4*J1533)</f>
        <v>0</v>
      </c>
      <c r="N1533" s="55">
        <f>IF(OR(F1533&lt;0,G1533&lt;0),60*F1533-ABS(G1533),60*F1533+ABS(G1533))</f>
        <v>0</v>
      </c>
      <c r="O1533" s="55"/>
      <c r="P1533" s="55"/>
      <c r="Q1533" s="55"/>
      <c r="R1533" s="55"/>
      <c r="S1533" s="55"/>
      <c r="T1533" s="55"/>
      <c r="U1533" s="56"/>
      <c r="V1533" s="57"/>
      <c r="W1533" s="57">
        <f>W1531+V1532</f>
        <v>0</v>
      </c>
      <c r="X1533" s="58"/>
      <c r="Y1533" s="57"/>
      <c r="Z1533" s="57">
        <f>Z1531+Y1532</f>
        <v>0</v>
      </c>
      <c r="AA1533" s="59"/>
      <c r="AB1533" s="60">
        <f>IF(AA1532=AA1530,AB1531+Y1532,Y1532)</f>
        <v>0</v>
      </c>
      <c r="AC1533" s="57" t="str">
        <f>IF(AA1532=AA1534,"",AB1533)</f>
        <v/>
      </c>
    </row>
    <row r="1534" spans="1:29" ht="12.95" customHeight="1">
      <c r="A1534" s="65"/>
      <c r="B1534" s="52"/>
      <c r="C1534" s="53"/>
      <c r="D1534" s="81"/>
      <c r="E1534" s="54"/>
      <c r="F1534" s="53"/>
      <c r="G1534" s="81"/>
      <c r="H1534" s="54"/>
      <c r="I1534" s="55"/>
      <c r="J1534" s="55"/>
      <c r="K1534" s="55"/>
      <c r="L1534" s="55"/>
      <c r="M1534" s="55"/>
      <c r="N1534" s="55"/>
      <c r="O1534" s="55">
        <f>I1535-I1533</f>
        <v>0</v>
      </c>
      <c r="P1534" s="55">
        <f>L1535-L1533</f>
        <v>0</v>
      </c>
      <c r="Q1534" s="55">
        <f>M1535-M1533</f>
        <v>0</v>
      </c>
      <c r="R1534" s="55">
        <f>IF(ABS(N1535-N1533)&gt;180*60,ABS(N1535-N1533)-360*60,N1535-N1533)</f>
        <v>0</v>
      </c>
      <c r="S1534" s="55">
        <f>IF(P1534=0,PI()/2,ATAN(R1534/P1534))</f>
        <v>1.5707963267948966</v>
      </c>
      <c r="T1534" s="55">
        <f>IF(O1534=0,ABS(R1534*COS((J1533+J1535)/2)),ABS(Q1534/COS(S1534)))</f>
        <v>0</v>
      </c>
      <c r="U1534" s="66">
        <f>IF(O1534+0.0000001&lt;0,S1534*180/PI()+180,(IF(R1534+0.0000001&lt;0,S1534*180/PI()+360,S1534*180/PI())))</f>
        <v>90</v>
      </c>
      <c r="V1534" s="57">
        <f>T1534*1.85532</f>
        <v>0</v>
      </c>
      <c r="W1534" s="57"/>
      <c r="X1534" s="67"/>
      <c r="Y1534" s="57">
        <f>V1534*(1+X1534/100)</f>
        <v>0</v>
      </c>
      <c r="Z1534" s="57"/>
      <c r="AA1534" s="56" t="s">
        <v>54</v>
      </c>
      <c r="AB1534" s="60"/>
      <c r="AC1534" s="57"/>
    </row>
    <row r="1535" spans="1:29" ht="12.95" customHeight="1">
      <c r="A1535" s="51">
        <f t="shared" si="21"/>
        <v>765</v>
      </c>
      <c r="B1535" s="52" t="s">
        <v>55</v>
      </c>
      <c r="C1535" s="53"/>
      <c r="D1535" s="81"/>
      <c r="E1535" s="54"/>
      <c r="F1535" s="53"/>
      <c r="G1535" s="81"/>
      <c r="H1535" s="54"/>
      <c r="I1535" s="55">
        <f>IF(OR(C1535&lt;0,D1535&lt;0),C1535-ABS(D1535)/60,C1535+ABS(D1535)/60)</f>
        <v>0</v>
      </c>
      <c r="J1535" s="55">
        <f>I1535*PI()/180</f>
        <v>0</v>
      </c>
      <c r="K1535" s="55">
        <f>SIN(J1535)</f>
        <v>0</v>
      </c>
      <c r="L1535" s="55">
        <f>3437.747*(LN(TAN(PI()/4+J1535/2))-EE*K1535-(EE^2)*(K1535^3)/3)</f>
        <v>-3.8166658722360578E-13</v>
      </c>
      <c r="M1535" s="55">
        <f>AA*(1-1/4*EE-3/64*EE^2-5/256*EE^3)*J1535-AA*(3/8*EE+3/32*EE^2+45/1024*EE^3)*SIN(2*J1535)+AA*(15/256*EE^2+45/1024*EE^3)*SIN(4*J1535)</f>
        <v>0</v>
      </c>
      <c r="N1535" s="55">
        <f>IF(OR(F1535&lt;0,G1535&lt;0),60*F1535-ABS(G1535),60*F1535+ABS(G1535))</f>
        <v>0</v>
      </c>
      <c r="O1535" s="55"/>
      <c r="P1535" s="55"/>
      <c r="Q1535" s="55"/>
      <c r="R1535" s="55"/>
      <c r="S1535" s="55"/>
      <c r="T1535" s="55"/>
      <c r="U1535" s="56"/>
      <c r="V1535" s="57"/>
      <c r="W1535" s="57">
        <f>W1533+V1534</f>
        <v>0</v>
      </c>
      <c r="X1535" s="58"/>
      <c r="Y1535" s="57"/>
      <c r="Z1535" s="57">
        <f>Z1533+Y1534</f>
        <v>0</v>
      </c>
      <c r="AA1535" s="59"/>
      <c r="AB1535" s="60">
        <f>IF(AA1534=AA1532,AB1533+Y1534,Y1534)</f>
        <v>0</v>
      </c>
      <c r="AC1535" s="57" t="str">
        <f>IF(AA1534=AA1536,"",AB1535)</f>
        <v/>
      </c>
    </row>
    <row r="1536" spans="1:29" ht="12.95" customHeight="1">
      <c r="A1536" s="65"/>
      <c r="B1536" s="52"/>
      <c r="C1536" s="53"/>
      <c r="D1536" s="81"/>
      <c r="E1536" s="54"/>
      <c r="F1536" s="53"/>
      <c r="G1536" s="81"/>
      <c r="H1536" s="54"/>
      <c r="I1536" s="55"/>
      <c r="J1536" s="55"/>
      <c r="K1536" s="55"/>
      <c r="L1536" s="55"/>
      <c r="M1536" s="55"/>
      <c r="N1536" s="55"/>
      <c r="O1536" s="55">
        <f>I1537-I1535</f>
        <v>0</v>
      </c>
      <c r="P1536" s="55">
        <f>L1537-L1535</f>
        <v>0</v>
      </c>
      <c r="Q1536" s="55">
        <f>M1537-M1535</f>
        <v>0</v>
      </c>
      <c r="R1536" s="55">
        <f>IF(ABS(N1537-N1535)&gt;180*60,ABS(N1537-N1535)-360*60,N1537-N1535)</f>
        <v>0</v>
      </c>
      <c r="S1536" s="55">
        <f>IF(P1536=0,PI()/2,ATAN(R1536/P1536))</f>
        <v>1.5707963267948966</v>
      </c>
      <c r="T1536" s="55">
        <f>IF(O1536=0,ABS(R1536*COS((J1535+J1537)/2)),ABS(Q1536/COS(S1536)))</f>
        <v>0</v>
      </c>
      <c r="U1536" s="66">
        <f>IF(O1536+0.0000001&lt;0,S1536*180/PI()+180,(IF(R1536+0.0000001&lt;0,S1536*180/PI()+360,S1536*180/PI())))</f>
        <v>90</v>
      </c>
      <c r="V1536" s="57">
        <f>T1536*1.85532</f>
        <v>0</v>
      </c>
      <c r="W1536" s="57"/>
      <c r="X1536" s="67"/>
      <c r="Y1536" s="57">
        <f>V1536*(1+X1536/100)</f>
        <v>0</v>
      </c>
      <c r="Z1536" s="57"/>
      <c r="AA1536" s="56" t="s">
        <v>54</v>
      </c>
      <c r="AB1536" s="60"/>
      <c r="AC1536" s="57"/>
    </row>
    <row r="1537" spans="1:29" ht="12.95" customHeight="1">
      <c r="A1537" s="51">
        <f t="shared" si="21"/>
        <v>766</v>
      </c>
      <c r="B1537" s="52" t="s">
        <v>55</v>
      </c>
      <c r="C1537" s="53"/>
      <c r="D1537" s="81"/>
      <c r="E1537" s="54"/>
      <c r="F1537" s="53"/>
      <c r="G1537" s="81"/>
      <c r="H1537" s="54"/>
      <c r="I1537" s="55">
        <f>IF(OR(C1537&lt;0,D1537&lt;0),C1537-ABS(D1537)/60,C1537+ABS(D1537)/60)</f>
        <v>0</v>
      </c>
      <c r="J1537" s="55">
        <f>I1537*PI()/180</f>
        <v>0</v>
      </c>
      <c r="K1537" s="55">
        <f>SIN(J1537)</f>
        <v>0</v>
      </c>
      <c r="L1537" s="55">
        <f>3437.747*(LN(TAN(PI()/4+J1537/2))-EE*K1537-(EE^2)*(K1537^3)/3)</f>
        <v>-3.8166658722360578E-13</v>
      </c>
      <c r="M1537" s="55">
        <f>AA*(1-1/4*EE-3/64*EE^2-5/256*EE^3)*J1537-AA*(3/8*EE+3/32*EE^2+45/1024*EE^3)*SIN(2*J1537)+AA*(15/256*EE^2+45/1024*EE^3)*SIN(4*J1537)</f>
        <v>0</v>
      </c>
      <c r="N1537" s="55">
        <f>IF(OR(F1537&lt;0,G1537&lt;0),60*F1537-ABS(G1537),60*F1537+ABS(G1537))</f>
        <v>0</v>
      </c>
      <c r="O1537" s="55"/>
      <c r="P1537" s="55"/>
      <c r="Q1537" s="55"/>
      <c r="R1537" s="55"/>
      <c r="S1537" s="55"/>
      <c r="T1537" s="55"/>
      <c r="U1537" s="56"/>
      <c r="V1537" s="57"/>
      <c r="W1537" s="57">
        <f>W1535+V1536</f>
        <v>0</v>
      </c>
      <c r="X1537" s="58"/>
      <c r="Y1537" s="57"/>
      <c r="Z1537" s="57">
        <f>Z1535+Y1536</f>
        <v>0</v>
      </c>
      <c r="AA1537" s="59"/>
      <c r="AB1537" s="60">
        <f>IF(AA1536=AA1534,AB1535+Y1536,Y1536)</f>
        <v>0</v>
      </c>
      <c r="AC1537" s="57" t="str">
        <f>IF(AA1536=AA1538,"",AB1537)</f>
        <v/>
      </c>
    </row>
    <row r="1538" spans="1:29" ht="12.95" customHeight="1">
      <c r="A1538" s="65"/>
      <c r="B1538" s="52"/>
      <c r="C1538" s="53"/>
      <c r="D1538" s="81"/>
      <c r="E1538" s="54"/>
      <c r="F1538" s="53"/>
      <c r="G1538" s="81"/>
      <c r="H1538" s="54"/>
      <c r="I1538" s="55"/>
      <c r="J1538" s="55"/>
      <c r="K1538" s="55"/>
      <c r="L1538" s="55"/>
      <c r="M1538" s="55"/>
      <c r="N1538" s="55"/>
      <c r="O1538" s="55">
        <f>I1539-I1537</f>
        <v>0</v>
      </c>
      <c r="P1538" s="55">
        <f>L1539-L1537</f>
        <v>0</v>
      </c>
      <c r="Q1538" s="55">
        <f>M1539-M1537</f>
        <v>0</v>
      </c>
      <c r="R1538" s="55">
        <f>IF(ABS(N1539-N1537)&gt;180*60,ABS(N1539-N1537)-360*60,N1539-N1537)</f>
        <v>0</v>
      </c>
      <c r="S1538" s="55">
        <f>IF(P1538=0,PI()/2,ATAN(R1538/P1538))</f>
        <v>1.5707963267948966</v>
      </c>
      <c r="T1538" s="55">
        <f>IF(O1538=0,ABS(R1538*COS((J1537+J1539)/2)),ABS(Q1538/COS(S1538)))</f>
        <v>0</v>
      </c>
      <c r="U1538" s="66">
        <f>IF(O1538+0.0000001&lt;0,S1538*180/PI()+180,(IF(R1538+0.0000001&lt;0,S1538*180/PI()+360,S1538*180/PI())))</f>
        <v>90</v>
      </c>
      <c r="V1538" s="57">
        <f>T1538*1.85532</f>
        <v>0</v>
      </c>
      <c r="W1538" s="57"/>
      <c r="X1538" s="67"/>
      <c r="Y1538" s="57">
        <f>V1538*(1+X1538/100)</f>
        <v>0</v>
      </c>
      <c r="Z1538" s="57"/>
      <c r="AA1538" s="56" t="s">
        <v>54</v>
      </c>
      <c r="AB1538" s="60"/>
      <c r="AC1538" s="57"/>
    </row>
    <row r="1539" spans="1:29" ht="12.95" customHeight="1">
      <c r="A1539" s="51">
        <f t="shared" si="21"/>
        <v>767</v>
      </c>
      <c r="B1539" s="52" t="s">
        <v>55</v>
      </c>
      <c r="C1539" s="53"/>
      <c r="D1539" s="81"/>
      <c r="E1539" s="54"/>
      <c r="F1539" s="53"/>
      <c r="G1539" s="81"/>
      <c r="H1539" s="54"/>
      <c r="I1539" s="55">
        <f>IF(OR(C1539&lt;0,D1539&lt;0),C1539-ABS(D1539)/60,C1539+ABS(D1539)/60)</f>
        <v>0</v>
      </c>
      <c r="J1539" s="55">
        <f>I1539*PI()/180</f>
        <v>0</v>
      </c>
      <c r="K1539" s="55">
        <f>SIN(J1539)</f>
        <v>0</v>
      </c>
      <c r="L1539" s="55">
        <f>3437.747*(LN(TAN(PI()/4+J1539/2))-EE*K1539-(EE^2)*(K1539^3)/3)</f>
        <v>-3.8166658722360578E-13</v>
      </c>
      <c r="M1539" s="55">
        <f>AA*(1-1/4*EE-3/64*EE^2-5/256*EE^3)*J1539-AA*(3/8*EE+3/32*EE^2+45/1024*EE^3)*SIN(2*J1539)+AA*(15/256*EE^2+45/1024*EE^3)*SIN(4*J1539)</f>
        <v>0</v>
      </c>
      <c r="N1539" s="55">
        <f>IF(OR(F1539&lt;0,G1539&lt;0),60*F1539-ABS(G1539),60*F1539+ABS(G1539))</f>
        <v>0</v>
      </c>
      <c r="O1539" s="55"/>
      <c r="P1539" s="55"/>
      <c r="Q1539" s="55"/>
      <c r="R1539" s="55"/>
      <c r="S1539" s="55"/>
      <c r="T1539" s="55"/>
      <c r="U1539" s="56"/>
      <c r="V1539" s="57"/>
      <c r="W1539" s="57">
        <f>W1537+V1538</f>
        <v>0</v>
      </c>
      <c r="X1539" s="58"/>
      <c r="Y1539" s="57"/>
      <c r="Z1539" s="57">
        <f>Z1537+Y1538</f>
        <v>0</v>
      </c>
      <c r="AA1539" s="59"/>
      <c r="AB1539" s="60">
        <f>IF(AA1538=AA1536,AB1537+Y1538,Y1538)</f>
        <v>0</v>
      </c>
      <c r="AC1539" s="57" t="str">
        <f>IF(AA1538=AA1540,"",AB1539)</f>
        <v/>
      </c>
    </row>
    <row r="1540" spans="1:29" ht="12.95" customHeight="1">
      <c r="A1540" s="65"/>
      <c r="B1540" s="52"/>
      <c r="C1540" s="53"/>
      <c r="D1540" s="81"/>
      <c r="E1540" s="54"/>
      <c r="F1540" s="53"/>
      <c r="G1540" s="81"/>
      <c r="H1540" s="54"/>
      <c r="I1540" s="55"/>
      <c r="J1540" s="55"/>
      <c r="K1540" s="55"/>
      <c r="L1540" s="55"/>
      <c r="M1540" s="55"/>
      <c r="N1540" s="55"/>
      <c r="O1540" s="55">
        <f>I1541-I1539</f>
        <v>0</v>
      </c>
      <c r="P1540" s="55">
        <f>L1541-L1539</f>
        <v>0</v>
      </c>
      <c r="Q1540" s="55">
        <f>M1541-M1539</f>
        <v>0</v>
      </c>
      <c r="R1540" s="55">
        <f>IF(ABS(N1541-N1539)&gt;180*60,ABS(N1541-N1539)-360*60,N1541-N1539)</f>
        <v>0</v>
      </c>
      <c r="S1540" s="55">
        <f>IF(P1540=0,PI()/2,ATAN(R1540/P1540))</f>
        <v>1.5707963267948966</v>
      </c>
      <c r="T1540" s="55">
        <f>IF(O1540=0,ABS(R1540*COS((J1539+J1541)/2)),ABS(Q1540/COS(S1540)))</f>
        <v>0</v>
      </c>
      <c r="U1540" s="66">
        <f>IF(O1540+0.0000001&lt;0,S1540*180/PI()+180,(IF(R1540+0.0000001&lt;0,S1540*180/PI()+360,S1540*180/PI())))</f>
        <v>90</v>
      </c>
      <c r="V1540" s="57">
        <f>T1540*1.85532</f>
        <v>0</v>
      </c>
      <c r="W1540" s="57"/>
      <c r="X1540" s="67"/>
      <c r="Y1540" s="57">
        <f>V1540*(1+X1540/100)</f>
        <v>0</v>
      </c>
      <c r="Z1540" s="57"/>
      <c r="AA1540" s="56" t="s">
        <v>54</v>
      </c>
      <c r="AB1540" s="60"/>
      <c r="AC1540" s="57"/>
    </row>
    <row r="1541" spans="1:29" ht="12.95" customHeight="1">
      <c r="A1541" s="51">
        <f t="shared" si="21"/>
        <v>768</v>
      </c>
      <c r="B1541" s="52" t="s">
        <v>55</v>
      </c>
      <c r="C1541" s="53"/>
      <c r="D1541" s="81"/>
      <c r="E1541" s="54"/>
      <c r="F1541" s="53"/>
      <c r="G1541" s="81"/>
      <c r="H1541" s="54"/>
      <c r="I1541" s="55">
        <f>IF(OR(C1541&lt;0,D1541&lt;0),C1541-ABS(D1541)/60,C1541+ABS(D1541)/60)</f>
        <v>0</v>
      </c>
      <c r="J1541" s="55">
        <f>I1541*PI()/180</f>
        <v>0</v>
      </c>
      <c r="K1541" s="55">
        <f>SIN(J1541)</f>
        <v>0</v>
      </c>
      <c r="L1541" s="55">
        <f>3437.747*(LN(TAN(PI()/4+J1541/2))-EE*K1541-(EE^2)*(K1541^3)/3)</f>
        <v>-3.8166658722360578E-13</v>
      </c>
      <c r="M1541" s="55">
        <f>AA*(1-1/4*EE-3/64*EE^2-5/256*EE^3)*J1541-AA*(3/8*EE+3/32*EE^2+45/1024*EE^3)*SIN(2*J1541)+AA*(15/256*EE^2+45/1024*EE^3)*SIN(4*J1541)</f>
        <v>0</v>
      </c>
      <c r="N1541" s="55">
        <f>IF(OR(F1541&lt;0,G1541&lt;0),60*F1541-ABS(G1541),60*F1541+ABS(G1541))</f>
        <v>0</v>
      </c>
      <c r="O1541" s="55"/>
      <c r="P1541" s="55"/>
      <c r="Q1541" s="55"/>
      <c r="R1541" s="55"/>
      <c r="S1541" s="55"/>
      <c r="T1541" s="55"/>
      <c r="U1541" s="56"/>
      <c r="V1541" s="57"/>
      <c r="W1541" s="57">
        <f>W1539+V1540</f>
        <v>0</v>
      </c>
      <c r="X1541" s="58"/>
      <c r="Y1541" s="57"/>
      <c r="Z1541" s="57">
        <f>Z1539+Y1540</f>
        <v>0</v>
      </c>
      <c r="AA1541" s="59"/>
      <c r="AB1541" s="60">
        <f>IF(AA1540=AA1538,AB1539+Y1540,Y1540)</f>
        <v>0</v>
      </c>
      <c r="AC1541" s="57" t="str">
        <f>IF(AA1540=AA1542,"",AB1541)</f>
        <v/>
      </c>
    </row>
    <row r="1542" spans="1:29" ht="12.95" customHeight="1">
      <c r="A1542" s="65"/>
      <c r="B1542" s="52"/>
      <c r="C1542" s="53"/>
      <c r="D1542" s="81"/>
      <c r="E1542" s="54"/>
      <c r="F1542" s="53"/>
      <c r="G1542" s="81"/>
      <c r="H1542" s="54"/>
      <c r="I1542" s="55"/>
      <c r="J1542" s="55"/>
      <c r="K1542" s="55"/>
      <c r="L1542" s="55"/>
      <c r="M1542" s="55"/>
      <c r="N1542" s="55"/>
      <c r="O1542" s="55">
        <f>I1543-I1541</f>
        <v>0</v>
      </c>
      <c r="P1542" s="55">
        <f>L1543-L1541</f>
        <v>0</v>
      </c>
      <c r="Q1542" s="55">
        <f>M1543-M1541</f>
        <v>0</v>
      </c>
      <c r="R1542" s="55">
        <f>IF(ABS(N1543-N1541)&gt;180*60,ABS(N1543-N1541)-360*60,N1543-N1541)</f>
        <v>0</v>
      </c>
      <c r="S1542" s="55">
        <f>IF(P1542=0,PI()/2,ATAN(R1542/P1542))</f>
        <v>1.5707963267948966</v>
      </c>
      <c r="T1542" s="55">
        <f>IF(O1542=0,ABS(R1542*COS((J1541+J1543)/2)),ABS(Q1542/COS(S1542)))</f>
        <v>0</v>
      </c>
      <c r="U1542" s="66">
        <f>IF(O1542+0.0000001&lt;0,S1542*180/PI()+180,(IF(R1542+0.0000001&lt;0,S1542*180/PI()+360,S1542*180/PI())))</f>
        <v>90</v>
      </c>
      <c r="V1542" s="57">
        <f>T1542*1.85532</f>
        <v>0</v>
      </c>
      <c r="W1542" s="57"/>
      <c r="X1542" s="67"/>
      <c r="Y1542" s="57">
        <f>V1542*(1+X1542/100)</f>
        <v>0</v>
      </c>
      <c r="Z1542" s="57"/>
      <c r="AA1542" s="56" t="s">
        <v>54</v>
      </c>
      <c r="AB1542" s="60"/>
      <c r="AC1542" s="57"/>
    </row>
    <row r="1543" spans="1:29" ht="12.95" customHeight="1">
      <c r="A1543" s="51">
        <f t="shared" si="21"/>
        <v>769</v>
      </c>
      <c r="B1543" s="52" t="s">
        <v>55</v>
      </c>
      <c r="C1543" s="53"/>
      <c r="D1543" s="81"/>
      <c r="E1543" s="54"/>
      <c r="F1543" s="53"/>
      <c r="G1543" s="81"/>
      <c r="H1543" s="54"/>
      <c r="I1543" s="55">
        <f>IF(OR(C1543&lt;0,D1543&lt;0),C1543-ABS(D1543)/60,C1543+ABS(D1543)/60)</f>
        <v>0</v>
      </c>
      <c r="J1543" s="55">
        <f>I1543*PI()/180</f>
        <v>0</v>
      </c>
      <c r="K1543" s="55">
        <f>SIN(J1543)</f>
        <v>0</v>
      </c>
      <c r="L1543" s="55">
        <f>3437.747*(LN(TAN(PI()/4+J1543/2))-EE*K1543-(EE^2)*(K1543^3)/3)</f>
        <v>-3.8166658722360578E-13</v>
      </c>
      <c r="M1543" s="55">
        <f>AA*(1-1/4*EE-3/64*EE^2-5/256*EE^3)*J1543-AA*(3/8*EE+3/32*EE^2+45/1024*EE^3)*SIN(2*J1543)+AA*(15/256*EE^2+45/1024*EE^3)*SIN(4*J1543)</f>
        <v>0</v>
      </c>
      <c r="N1543" s="55">
        <f>IF(OR(F1543&lt;0,G1543&lt;0),60*F1543-ABS(G1543),60*F1543+ABS(G1543))</f>
        <v>0</v>
      </c>
      <c r="O1543" s="55"/>
      <c r="P1543" s="55"/>
      <c r="Q1543" s="55"/>
      <c r="R1543" s="55"/>
      <c r="S1543" s="55"/>
      <c r="T1543" s="55"/>
      <c r="U1543" s="56"/>
      <c r="V1543" s="57"/>
      <c r="W1543" s="57">
        <f>W1541+V1542</f>
        <v>0</v>
      </c>
      <c r="X1543" s="58"/>
      <c r="Y1543" s="57"/>
      <c r="Z1543" s="57">
        <f>Z1541+Y1542</f>
        <v>0</v>
      </c>
      <c r="AA1543" s="59"/>
      <c r="AB1543" s="60">
        <f>IF(AA1542=AA1540,AB1541+Y1542,Y1542)</f>
        <v>0</v>
      </c>
      <c r="AC1543" s="57" t="str">
        <f>IF(AA1542=AA1544,"",AB1543)</f>
        <v/>
      </c>
    </row>
    <row r="1544" spans="1:29" ht="12.95" customHeight="1">
      <c r="A1544" s="65"/>
      <c r="B1544" s="52"/>
      <c r="C1544" s="53"/>
      <c r="D1544" s="81"/>
      <c r="E1544" s="54"/>
      <c r="F1544" s="53"/>
      <c r="G1544" s="81"/>
      <c r="H1544" s="54"/>
      <c r="I1544" s="55"/>
      <c r="J1544" s="55"/>
      <c r="K1544" s="55"/>
      <c r="L1544" s="55"/>
      <c r="M1544" s="55"/>
      <c r="N1544" s="55"/>
      <c r="O1544" s="55">
        <f>I1545-I1543</f>
        <v>0</v>
      </c>
      <c r="P1544" s="55">
        <f>L1545-L1543</f>
        <v>0</v>
      </c>
      <c r="Q1544" s="55">
        <f>M1545-M1543</f>
        <v>0</v>
      </c>
      <c r="R1544" s="55">
        <f>IF(ABS(N1545-N1543)&gt;180*60,ABS(N1545-N1543)-360*60,N1545-N1543)</f>
        <v>0</v>
      </c>
      <c r="S1544" s="55">
        <f>IF(P1544=0,PI()/2,ATAN(R1544/P1544))</f>
        <v>1.5707963267948966</v>
      </c>
      <c r="T1544" s="55">
        <f>IF(O1544=0,ABS(R1544*COS((J1543+J1545)/2)),ABS(Q1544/COS(S1544)))</f>
        <v>0</v>
      </c>
      <c r="U1544" s="66">
        <f>IF(O1544+0.0000001&lt;0,S1544*180/PI()+180,(IF(R1544+0.0000001&lt;0,S1544*180/PI()+360,S1544*180/PI())))</f>
        <v>90</v>
      </c>
      <c r="V1544" s="57">
        <f>T1544*1.85532</f>
        <v>0</v>
      </c>
      <c r="W1544" s="57"/>
      <c r="X1544" s="67"/>
      <c r="Y1544" s="57">
        <f>V1544*(1+X1544/100)</f>
        <v>0</v>
      </c>
      <c r="Z1544" s="57"/>
      <c r="AA1544" s="56" t="s">
        <v>54</v>
      </c>
      <c r="AB1544" s="60"/>
      <c r="AC1544" s="57"/>
    </row>
    <row r="1545" spans="1:29" ht="12.95" customHeight="1">
      <c r="A1545" s="51">
        <f t="shared" si="21"/>
        <v>770</v>
      </c>
      <c r="B1545" s="52" t="s">
        <v>55</v>
      </c>
      <c r="C1545" s="53"/>
      <c r="D1545" s="81"/>
      <c r="E1545" s="54"/>
      <c r="F1545" s="53"/>
      <c r="G1545" s="81"/>
      <c r="H1545" s="54"/>
      <c r="I1545" s="55">
        <f>IF(OR(C1545&lt;0,D1545&lt;0),C1545-ABS(D1545)/60,C1545+ABS(D1545)/60)</f>
        <v>0</v>
      </c>
      <c r="J1545" s="55">
        <f>I1545*PI()/180</f>
        <v>0</v>
      </c>
      <c r="K1545" s="55">
        <f>SIN(J1545)</f>
        <v>0</v>
      </c>
      <c r="L1545" s="55">
        <f>3437.747*(LN(TAN(PI()/4+J1545/2))-EE*K1545-(EE^2)*(K1545^3)/3)</f>
        <v>-3.8166658722360578E-13</v>
      </c>
      <c r="M1545" s="55">
        <f>AA*(1-1/4*EE-3/64*EE^2-5/256*EE^3)*J1545-AA*(3/8*EE+3/32*EE^2+45/1024*EE^3)*SIN(2*J1545)+AA*(15/256*EE^2+45/1024*EE^3)*SIN(4*J1545)</f>
        <v>0</v>
      </c>
      <c r="N1545" s="55">
        <f>IF(OR(F1545&lt;0,G1545&lt;0),60*F1545-ABS(G1545),60*F1545+ABS(G1545))</f>
        <v>0</v>
      </c>
      <c r="O1545" s="55"/>
      <c r="P1545" s="55"/>
      <c r="Q1545" s="55"/>
      <c r="R1545" s="55"/>
      <c r="S1545" s="55"/>
      <c r="T1545" s="55"/>
      <c r="U1545" s="56"/>
      <c r="V1545" s="57"/>
      <c r="W1545" s="57">
        <f>W1543+V1544</f>
        <v>0</v>
      </c>
      <c r="X1545" s="58"/>
      <c r="Y1545" s="57"/>
      <c r="Z1545" s="57">
        <f>Z1543+Y1544</f>
        <v>0</v>
      </c>
      <c r="AA1545" s="59"/>
      <c r="AB1545" s="60">
        <f>IF(AA1544=AA1542,AB1543+Y1544,Y1544)</f>
        <v>0</v>
      </c>
      <c r="AC1545" s="57" t="str">
        <f>IF(AA1544=AA1546,"",AB1545)</f>
        <v/>
      </c>
    </row>
    <row r="1546" spans="1:29" ht="12.95" customHeight="1">
      <c r="A1546" s="65"/>
      <c r="B1546" s="52"/>
      <c r="C1546" s="53"/>
      <c r="D1546" s="81"/>
      <c r="E1546" s="54"/>
      <c r="F1546" s="53"/>
      <c r="G1546" s="81"/>
      <c r="H1546" s="54"/>
      <c r="I1546" s="55"/>
      <c r="J1546" s="55"/>
      <c r="K1546" s="55"/>
      <c r="L1546" s="55"/>
      <c r="M1546" s="55"/>
      <c r="N1546" s="55"/>
      <c r="O1546" s="55">
        <f>I1547-I1545</f>
        <v>0</v>
      </c>
      <c r="P1546" s="55">
        <f>L1547-L1545</f>
        <v>0</v>
      </c>
      <c r="Q1546" s="55">
        <f>M1547-M1545</f>
        <v>0</v>
      </c>
      <c r="R1546" s="55">
        <f>IF(ABS(N1547-N1545)&gt;180*60,ABS(N1547-N1545)-360*60,N1547-N1545)</f>
        <v>0</v>
      </c>
      <c r="S1546" s="55">
        <f>IF(P1546=0,PI()/2,ATAN(R1546/P1546))</f>
        <v>1.5707963267948966</v>
      </c>
      <c r="T1546" s="55">
        <f>IF(O1546=0,ABS(R1546*COS((J1545+J1547)/2)),ABS(Q1546/COS(S1546)))</f>
        <v>0</v>
      </c>
      <c r="U1546" s="66">
        <f>IF(O1546+0.0000001&lt;0,S1546*180/PI()+180,(IF(R1546+0.0000001&lt;0,S1546*180/PI()+360,S1546*180/PI())))</f>
        <v>90</v>
      </c>
      <c r="V1546" s="57">
        <f>T1546*1.85532</f>
        <v>0</v>
      </c>
      <c r="W1546" s="57"/>
      <c r="X1546" s="67"/>
      <c r="Y1546" s="57">
        <f>V1546*(1+X1546/100)</f>
        <v>0</v>
      </c>
      <c r="Z1546" s="57"/>
      <c r="AA1546" s="56" t="s">
        <v>54</v>
      </c>
      <c r="AB1546" s="60"/>
      <c r="AC1546" s="57"/>
    </row>
    <row r="1547" spans="1:29" ht="12.95" customHeight="1">
      <c r="A1547" s="51">
        <f t="shared" si="21"/>
        <v>771</v>
      </c>
      <c r="B1547" s="52" t="s">
        <v>55</v>
      </c>
      <c r="C1547" s="53"/>
      <c r="D1547" s="81"/>
      <c r="E1547" s="54"/>
      <c r="F1547" s="53"/>
      <c r="G1547" s="81"/>
      <c r="H1547" s="54"/>
      <c r="I1547" s="55">
        <f>IF(OR(C1547&lt;0,D1547&lt;0),C1547-ABS(D1547)/60,C1547+ABS(D1547)/60)</f>
        <v>0</v>
      </c>
      <c r="J1547" s="55">
        <f>I1547*PI()/180</f>
        <v>0</v>
      </c>
      <c r="K1547" s="55">
        <f>SIN(J1547)</f>
        <v>0</v>
      </c>
      <c r="L1547" s="55">
        <f>3437.747*(LN(TAN(PI()/4+J1547/2))-EE*K1547-(EE^2)*(K1547^3)/3)</f>
        <v>-3.8166658722360578E-13</v>
      </c>
      <c r="M1547" s="55">
        <f>AA*(1-1/4*EE-3/64*EE^2-5/256*EE^3)*J1547-AA*(3/8*EE+3/32*EE^2+45/1024*EE^3)*SIN(2*J1547)+AA*(15/256*EE^2+45/1024*EE^3)*SIN(4*J1547)</f>
        <v>0</v>
      </c>
      <c r="N1547" s="55">
        <f>IF(OR(F1547&lt;0,G1547&lt;0),60*F1547-ABS(G1547),60*F1547+ABS(G1547))</f>
        <v>0</v>
      </c>
      <c r="O1547" s="55"/>
      <c r="P1547" s="55"/>
      <c r="Q1547" s="55"/>
      <c r="R1547" s="55"/>
      <c r="S1547" s="55"/>
      <c r="T1547" s="55"/>
      <c r="U1547" s="56"/>
      <c r="V1547" s="57"/>
      <c r="W1547" s="57">
        <f>W1545+V1546</f>
        <v>0</v>
      </c>
      <c r="X1547" s="58"/>
      <c r="Y1547" s="57"/>
      <c r="Z1547" s="57">
        <f>Z1545+Y1546</f>
        <v>0</v>
      </c>
      <c r="AA1547" s="59"/>
      <c r="AB1547" s="60">
        <f>IF(AA1546=AA1544,AB1545+Y1546,Y1546)</f>
        <v>0</v>
      </c>
      <c r="AC1547" s="57" t="str">
        <f>IF(AA1546=AA1548,"",AB1547)</f>
        <v/>
      </c>
    </row>
    <row r="1548" spans="1:29" ht="12.95" customHeight="1">
      <c r="A1548" s="65"/>
      <c r="B1548" s="52"/>
      <c r="C1548" s="53"/>
      <c r="D1548" s="81"/>
      <c r="E1548" s="54"/>
      <c r="F1548" s="53"/>
      <c r="G1548" s="81"/>
      <c r="H1548" s="54"/>
      <c r="I1548" s="55"/>
      <c r="J1548" s="55"/>
      <c r="K1548" s="55"/>
      <c r="L1548" s="55"/>
      <c r="M1548" s="55"/>
      <c r="N1548" s="55"/>
      <c r="O1548" s="55">
        <f>I1549-I1547</f>
        <v>0</v>
      </c>
      <c r="P1548" s="55">
        <f>L1549-L1547</f>
        <v>0</v>
      </c>
      <c r="Q1548" s="55">
        <f>M1549-M1547</f>
        <v>0</v>
      </c>
      <c r="R1548" s="55">
        <f>IF(ABS(N1549-N1547)&gt;180*60,ABS(N1549-N1547)-360*60,N1549-N1547)</f>
        <v>0</v>
      </c>
      <c r="S1548" s="55">
        <f>IF(P1548=0,PI()/2,ATAN(R1548/P1548))</f>
        <v>1.5707963267948966</v>
      </c>
      <c r="T1548" s="55">
        <f>IF(O1548=0,ABS(R1548*COS((J1547+J1549)/2)),ABS(Q1548/COS(S1548)))</f>
        <v>0</v>
      </c>
      <c r="U1548" s="66">
        <f>IF(O1548+0.0000001&lt;0,S1548*180/PI()+180,(IF(R1548+0.0000001&lt;0,S1548*180/PI()+360,S1548*180/PI())))</f>
        <v>90</v>
      </c>
      <c r="V1548" s="57">
        <f>T1548*1.85532</f>
        <v>0</v>
      </c>
      <c r="W1548" s="57"/>
      <c r="X1548" s="67"/>
      <c r="Y1548" s="57">
        <f>V1548*(1+X1548/100)</f>
        <v>0</v>
      </c>
      <c r="Z1548" s="57"/>
      <c r="AA1548" s="56" t="s">
        <v>54</v>
      </c>
      <c r="AB1548" s="60"/>
      <c r="AC1548" s="57"/>
    </row>
    <row r="1549" spans="1:29" ht="12.95" customHeight="1">
      <c r="A1549" s="51">
        <f t="shared" si="21"/>
        <v>772</v>
      </c>
      <c r="B1549" s="52" t="s">
        <v>55</v>
      </c>
      <c r="C1549" s="53"/>
      <c r="D1549" s="81"/>
      <c r="E1549" s="54"/>
      <c r="F1549" s="53"/>
      <c r="G1549" s="81"/>
      <c r="H1549" s="54"/>
      <c r="I1549" s="55">
        <f>IF(OR(C1549&lt;0,D1549&lt;0),C1549-ABS(D1549)/60,C1549+ABS(D1549)/60)</f>
        <v>0</v>
      </c>
      <c r="J1549" s="55">
        <f>I1549*PI()/180</f>
        <v>0</v>
      </c>
      <c r="K1549" s="55">
        <f>SIN(J1549)</f>
        <v>0</v>
      </c>
      <c r="L1549" s="55">
        <f>3437.747*(LN(TAN(PI()/4+J1549/2))-EE*K1549-(EE^2)*(K1549^3)/3)</f>
        <v>-3.8166658722360578E-13</v>
      </c>
      <c r="M1549" s="55">
        <f>AA*(1-1/4*EE-3/64*EE^2-5/256*EE^3)*J1549-AA*(3/8*EE+3/32*EE^2+45/1024*EE^3)*SIN(2*J1549)+AA*(15/256*EE^2+45/1024*EE^3)*SIN(4*J1549)</f>
        <v>0</v>
      </c>
      <c r="N1549" s="55">
        <f>IF(OR(F1549&lt;0,G1549&lt;0),60*F1549-ABS(G1549),60*F1549+ABS(G1549))</f>
        <v>0</v>
      </c>
      <c r="O1549" s="55"/>
      <c r="P1549" s="55"/>
      <c r="Q1549" s="55"/>
      <c r="R1549" s="55"/>
      <c r="S1549" s="55"/>
      <c r="T1549" s="55"/>
      <c r="U1549" s="56"/>
      <c r="V1549" s="57"/>
      <c r="W1549" s="57">
        <f>W1547+V1548</f>
        <v>0</v>
      </c>
      <c r="X1549" s="58"/>
      <c r="Y1549" s="57"/>
      <c r="Z1549" s="57">
        <f>Z1547+Y1548</f>
        <v>0</v>
      </c>
      <c r="AA1549" s="59"/>
      <c r="AB1549" s="60">
        <f>IF(AA1548=AA1546,AB1547+Y1548,Y1548)</f>
        <v>0</v>
      </c>
      <c r="AC1549" s="57" t="str">
        <f>IF(AA1548=AA1550,"",AB1549)</f>
        <v/>
      </c>
    </row>
    <row r="1550" spans="1:29" ht="12.95" customHeight="1">
      <c r="A1550" s="65"/>
      <c r="B1550" s="52"/>
      <c r="C1550" s="53"/>
      <c r="D1550" s="81"/>
      <c r="E1550" s="54"/>
      <c r="F1550" s="53"/>
      <c r="G1550" s="81"/>
      <c r="H1550" s="54"/>
      <c r="I1550" s="55"/>
      <c r="J1550" s="55"/>
      <c r="K1550" s="55"/>
      <c r="L1550" s="55"/>
      <c r="M1550" s="55"/>
      <c r="N1550" s="55"/>
      <c r="O1550" s="55">
        <f>I1551-I1549</f>
        <v>0</v>
      </c>
      <c r="P1550" s="55">
        <f>L1551-L1549</f>
        <v>0</v>
      </c>
      <c r="Q1550" s="55">
        <f>M1551-M1549</f>
        <v>0</v>
      </c>
      <c r="R1550" s="55">
        <f>IF(ABS(N1551-N1549)&gt;180*60,ABS(N1551-N1549)-360*60,N1551-N1549)</f>
        <v>0</v>
      </c>
      <c r="S1550" s="55">
        <f>IF(P1550=0,PI()/2,ATAN(R1550/P1550))</f>
        <v>1.5707963267948966</v>
      </c>
      <c r="T1550" s="55">
        <f>IF(O1550=0,ABS(R1550*COS((J1549+J1551)/2)),ABS(Q1550/COS(S1550)))</f>
        <v>0</v>
      </c>
      <c r="U1550" s="66">
        <f>IF(O1550+0.0000001&lt;0,S1550*180/PI()+180,(IF(R1550+0.0000001&lt;0,S1550*180/PI()+360,S1550*180/PI())))</f>
        <v>90</v>
      </c>
      <c r="V1550" s="57">
        <f>T1550*1.85532</f>
        <v>0</v>
      </c>
      <c r="W1550" s="57"/>
      <c r="X1550" s="67"/>
      <c r="Y1550" s="57">
        <f>V1550*(1+X1550/100)</f>
        <v>0</v>
      </c>
      <c r="Z1550" s="57"/>
      <c r="AA1550" s="56" t="s">
        <v>54</v>
      </c>
      <c r="AB1550" s="60"/>
      <c r="AC1550" s="57"/>
    </row>
    <row r="1551" spans="1:29" ht="12.95" customHeight="1">
      <c r="A1551" s="51">
        <f t="shared" si="21"/>
        <v>773</v>
      </c>
      <c r="B1551" s="52" t="s">
        <v>55</v>
      </c>
      <c r="C1551" s="53"/>
      <c r="D1551" s="81"/>
      <c r="E1551" s="54"/>
      <c r="F1551" s="53"/>
      <c r="G1551" s="81"/>
      <c r="H1551" s="54"/>
      <c r="I1551" s="55">
        <f>IF(OR(C1551&lt;0,D1551&lt;0),C1551-ABS(D1551)/60,C1551+ABS(D1551)/60)</f>
        <v>0</v>
      </c>
      <c r="J1551" s="55">
        <f>I1551*PI()/180</f>
        <v>0</v>
      </c>
      <c r="K1551" s="55">
        <f>SIN(J1551)</f>
        <v>0</v>
      </c>
      <c r="L1551" s="55">
        <f>3437.747*(LN(TAN(PI()/4+J1551/2))-EE*K1551-(EE^2)*(K1551^3)/3)</f>
        <v>-3.8166658722360578E-13</v>
      </c>
      <c r="M1551" s="55">
        <f>AA*(1-1/4*EE-3/64*EE^2-5/256*EE^3)*J1551-AA*(3/8*EE+3/32*EE^2+45/1024*EE^3)*SIN(2*J1551)+AA*(15/256*EE^2+45/1024*EE^3)*SIN(4*J1551)</f>
        <v>0</v>
      </c>
      <c r="N1551" s="55">
        <f>IF(OR(F1551&lt;0,G1551&lt;0),60*F1551-ABS(G1551),60*F1551+ABS(G1551))</f>
        <v>0</v>
      </c>
      <c r="O1551" s="55"/>
      <c r="P1551" s="55"/>
      <c r="Q1551" s="55"/>
      <c r="R1551" s="55"/>
      <c r="S1551" s="55"/>
      <c r="T1551" s="55"/>
      <c r="U1551" s="56"/>
      <c r="V1551" s="57"/>
      <c r="W1551" s="57">
        <f>W1549+V1550</f>
        <v>0</v>
      </c>
      <c r="X1551" s="58"/>
      <c r="Y1551" s="57"/>
      <c r="Z1551" s="57">
        <f>Z1549+Y1550</f>
        <v>0</v>
      </c>
      <c r="AA1551" s="59"/>
      <c r="AB1551" s="60">
        <f>IF(AA1550=AA1548,AB1549+Y1550,Y1550)</f>
        <v>0</v>
      </c>
      <c r="AC1551" s="57" t="str">
        <f>IF(AA1550=AA1552,"",AB1551)</f>
        <v/>
      </c>
    </row>
    <row r="1552" spans="1:29" ht="12.95" customHeight="1">
      <c r="A1552" s="65"/>
      <c r="B1552" s="52"/>
      <c r="C1552" s="53"/>
      <c r="D1552" s="81"/>
      <c r="E1552" s="54"/>
      <c r="F1552" s="53"/>
      <c r="G1552" s="81"/>
      <c r="H1552" s="54"/>
      <c r="I1552" s="55"/>
      <c r="J1552" s="55"/>
      <c r="K1552" s="55"/>
      <c r="L1552" s="55"/>
      <c r="M1552" s="55"/>
      <c r="N1552" s="55"/>
      <c r="O1552" s="55">
        <f>I1553-I1551</f>
        <v>0</v>
      </c>
      <c r="P1552" s="55">
        <f>L1553-L1551</f>
        <v>0</v>
      </c>
      <c r="Q1552" s="55">
        <f>M1553-M1551</f>
        <v>0</v>
      </c>
      <c r="R1552" s="55">
        <f>IF(ABS(N1553-N1551)&gt;180*60,ABS(N1553-N1551)-360*60,N1553-N1551)</f>
        <v>0</v>
      </c>
      <c r="S1552" s="55">
        <f>IF(P1552=0,PI()/2,ATAN(R1552/P1552))</f>
        <v>1.5707963267948966</v>
      </c>
      <c r="T1552" s="55">
        <f>IF(O1552=0,ABS(R1552*COS((J1551+J1553)/2)),ABS(Q1552/COS(S1552)))</f>
        <v>0</v>
      </c>
      <c r="U1552" s="66">
        <f>IF(O1552+0.0000001&lt;0,S1552*180/PI()+180,(IF(R1552+0.0000001&lt;0,S1552*180/PI()+360,S1552*180/PI())))</f>
        <v>90</v>
      </c>
      <c r="V1552" s="57">
        <f>T1552*1.85532</f>
        <v>0</v>
      </c>
      <c r="W1552" s="57"/>
      <c r="X1552" s="67"/>
      <c r="Y1552" s="57">
        <f>V1552*(1+X1552/100)</f>
        <v>0</v>
      </c>
      <c r="Z1552" s="57"/>
      <c r="AA1552" s="56" t="s">
        <v>54</v>
      </c>
      <c r="AB1552" s="60"/>
      <c r="AC1552" s="57"/>
    </row>
    <row r="1553" spans="1:29" ht="12.95" customHeight="1">
      <c r="A1553" s="51">
        <f t="shared" si="21"/>
        <v>774</v>
      </c>
      <c r="B1553" s="52" t="s">
        <v>55</v>
      </c>
      <c r="C1553" s="53"/>
      <c r="D1553" s="81"/>
      <c r="E1553" s="54"/>
      <c r="F1553" s="53"/>
      <c r="G1553" s="81"/>
      <c r="H1553" s="54"/>
      <c r="I1553" s="55">
        <f>IF(OR(C1553&lt;0,D1553&lt;0),C1553-ABS(D1553)/60,C1553+ABS(D1553)/60)</f>
        <v>0</v>
      </c>
      <c r="J1553" s="55">
        <f>I1553*PI()/180</f>
        <v>0</v>
      </c>
      <c r="K1553" s="55">
        <f>SIN(J1553)</f>
        <v>0</v>
      </c>
      <c r="L1553" s="55">
        <f>3437.747*(LN(TAN(PI()/4+J1553/2))-EE*K1553-(EE^2)*(K1553^3)/3)</f>
        <v>-3.8166658722360578E-13</v>
      </c>
      <c r="M1553" s="55">
        <f>AA*(1-1/4*EE-3/64*EE^2-5/256*EE^3)*J1553-AA*(3/8*EE+3/32*EE^2+45/1024*EE^3)*SIN(2*J1553)+AA*(15/256*EE^2+45/1024*EE^3)*SIN(4*J1553)</f>
        <v>0</v>
      </c>
      <c r="N1553" s="55">
        <f>IF(OR(F1553&lt;0,G1553&lt;0),60*F1553-ABS(G1553),60*F1553+ABS(G1553))</f>
        <v>0</v>
      </c>
      <c r="O1553" s="55"/>
      <c r="P1553" s="55"/>
      <c r="Q1553" s="55"/>
      <c r="R1553" s="55"/>
      <c r="S1553" s="55"/>
      <c r="T1553" s="55"/>
      <c r="U1553" s="56"/>
      <c r="V1553" s="57"/>
      <c r="W1553" s="57">
        <f>W1551+V1552</f>
        <v>0</v>
      </c>
      <c r="X1553" s="58"/>
      <c r="Y1553" s="57"/>
      <c r="Z1553" s="57">
        <f>Z1551+Y1552</f>
        <v>0</v>
      </c>
      <c r="AA1553" s="59"/>
      <c r="AB1553" s="60">
        <f>IF(AA1552=AA1550,AB1551+Y1552,Y1552)</f>
        <v>0</v>
      </c>
      <c r="AC1553" s="57" t="str">
        <f>IF(AA1552=AA1554,"",AB1553)</f>
        <v/>
      </c>
    </row>
    <row r="1554" spans="1:29" ht="12.95" customHeight="1">
      <c r="A1554" s="65"/>
      <c r="B1554" s="52"/>
      <c r="C1554" s="53"/>
      <c r="D1554" s="81"/>
      <c r="E1554" s="54"/>
      <c r="F1554" s="53"/>
      <c r="G1554" s="81"/>
      <c r="H1554" s="54"/>
      <c r="I1554" s="55"/>
      <c r="J1554" s="55"/>
      <c r="K1554" s="55"/>
      <c r="L1554" s="55"/>
      <c r="M1554" s="55"/>
      <c r="N1554" s="55"/>
      <c r="O1554" s="55">
        <f>I1555-I1553</f>
        <v>0</v>
      </c>
      <c r="P1554" s="55">
        <f>L1555-L1553</f>
        <v>0</v>
      </c>
      <c r="Q1554" s="55">
        <f>M1555-M1553</f>
        <v>0</v>
      </c>
      <c r="R1554" s="55">
        <f>IF(ABS(N1555-N1553)&gt;180*60,ABS(N1555-N1553)-360*60,N1555-N1553)</f>
        <v>0</v>
      </c>
      <c r="S1554" s="55">
        <f>IF(P1554=0,PI()/2,ATAN(R1554/P1554))</f>
        <v>1.5707963267948966</v>
      </c>
      <c r="T1554" s="55">
        <f>IF(O1554=0,ABS(R1554*COS((J1553+J1555)/2)),ABS(Q1554/COS(S1554)))</f>
        <v>0</v>
      </c>
      <c r="U1554" s="66">
        <f>IF(O1554+0.0000001&lt;0,S1554*180/PI()+180,(IF(R1554+0.0000001&lt;0,S1554*180/PI()+360,S1554*180/PI())))</f>
        <v>90</v>
      </c>
      <c r="V1554" s="57">
        <f>T1554*1.85532</f>
        <v>0</v>
      </c>
      <c r="W1554" s="57"/>
      <c r="X1554" s="67"/>
      <c r="Y1554" s="57">
        <f>V1554*(1+X1554/100)</f>
        <v>0</v>
      </c>
      <c r="Z1554" s="57"/>
      <c r="AA1554" s="56" t="s">
        <v>54</v>
      </c>
      <c r="AB1554" s="60"/>
      <c r="AC1554" s="57"/>
    </row>
    <row r="1555" spans="1:29" ht="12.95" customHeight="1">
      <c r="A1555" s="51">
        <f t="shared" si="21"/>
        <v>775</v>
      </c>
      <c r="B1555" s="52" t="s">
        <v>55</v>
      </c>
      <c r="C1555" s="53"/>
      <c r="D1555" s="81"/>
      <c r="E1555" s="54"/>
      <c r="F1555" s="53"/>
      <c r="G1555" s="81"/>
      <c r="H1555" s="54"/>
      <c r="I1555" s="55">
        <f>IF(OR(C1555&lt;0,D1555&lt;0),C1555-ABS(D1555)/60,C1555+ABS(D1555)/60)</f>
        <v>0</v>
      </c>
      <c r="J1555" s="55">
        <f>I1555*PI()/180</f>
        <v>0</v>
      </c>
      <c r="K1555" s="55">
        <f>SIN(J1555)</f>
        <v>0</v>
      </c>
      <c r="L1555" s="55">
        <f>3437.747*(LN(TAN(PI()/4+J1555/2))-EE*K1555-(EE^2)*(K1555^3)/3)</f>
        <v>-3.8166658722360578E-13</v>
      </c>
      <c r="M1555" s="55">
        <f>AA*(1-1/4*EE-3/64*EE^2-5/256*EE^3)*J1555-AA*(3/8*EE+3/32*EE^2+45/1024*EE^3)*SIN(2*J1555)+AA*(15/256*EE^2+45/1024*EE^3)*SIN(4*J1555)</f>
        <v>0</v>
      </c>
      <c r="N1555" s="55">
        <f>IF(OR(F1555&lt;0,G1555&lt;0),60*F1555-ABS(G1555),60*F1555+ABS(G1555))</f>
        <v>0</v>
      </c>
      <c r="O1555" s="55"/>
      <c r="P1555" s="55"/>
      <c r="Q1555" s="55"/>
      <c r="R1555" s="55"/>
      <c r="S1555" s="55"/>
      <c r="T1555" s="55"/>
      <c r="U1555" s="56"/>
      <c r="V1555" s="57"/>
      <c r="W1555" s="57">
        <f>W1553+V1554</f>
        <v>0</v>
      </c>
      <c r="X1555" s="58"/>
      <c r="Y1555" s="57"/>
      <c r="Z1555" s="57">
        <f>Z1553+Y1554</f>
        <v>0</v>
      </c>
      <c r="AA1555" s="59"/>
      <c r="AB1555" s="60">
        <f>IF(AA1554=AA1552,AB1553+Y1554,Y1554)</f>
        <v>0</v>
      </c>
      <c r="AC1555" s="57" t="str">
        <f>IF(AA1554=AA1556,"",AB1555)</f>
        <v/>
      </c>
    </row>
    <row r="1556" spans="1:29" ht="12.95" customHeight="1">
      <c r="A1556" s="65"/>
      <c r="B1556" s="52"/>
      <c r="C1556" s="53"/>
      <c r="D1556" s="81"/>
      <c r="E1556" s="54"/>
      <c r="F1556" s="53"/>
      <c r="G1556" s="81"/>
      <c r="H1556" s="54"/>
      <c r="I1556" s="55"/>
      <c r="J1556" s="55"/>
      <c r="K1556" s="55"/>
      <c r="L1556" s="55"/>
      <c r="M1556" s="55"/>
      <c r="N1556" s="55"/>
      <c r="O1556" s="55">
        <f>I1557-I1555</f>
        <v>0</v>
      </c>
      <c r="P1556" s="55">
        <f>L1557-L1555</f>
        <v>0</v>
      </c>
      <c r="Q1556" s="55">
        <f>M1557-M1555</f>
        <v>0</v>
      </c>
      <c r="R1556" s="55">
        <f>IF(ABS(N1557-N1555)&gt;180*60,ABS(N1557-N1555)-360*60,N1557-N1555)</f>
        <v>0</v>
      </c>
      <c r="S1556" s="55">
        <f>IF(P1556=0,PI()/2,ATAN(R1556/P1556))</f>
        <v>1.5707963267948966</v>
      </c>
      <c r="T1556" s="55">
        <f>IF(O1556=0,ABS(R1556*COS((J1555+J1557)/2)),ABS(Q1556/COS(S1556)))</f>
        <v>0</v>
      </c>
      <c r="U1556" s="66">
        <f>IF(O1556+0.0000001&lt;0,S1556*180/PI()+180,(IF(R1556+0.0000001&lt;0,S1556*180/PI()+360,S1556*180/PI())))</f>
        <v>90</v>
      </c>
      <c r="V1556" s="57">
        <f>T1556*1.85532</f>
        <v>0</v>
      </c>
      <c r="W1556" s="57"/>
      <c r="X1556" s="67"/>
      <c r="Y1556" s="57">
        <f>V1556*(1+X1556/100)</f>
        <v>0</v>
      </c>
      <c r="Z1556" s="57"/>
      <c r="AA1556" s="56" t="s">
        <v>54</v>
      </c>
      <c r="AB1556" s="60"/>
      <c r="AC1556" s="57"/>
    </row>
    <row r="1557" spans="1:29" ht="12.95" customHeight="1">
      <c r="A1557" s="51">
        <f t="shared" si="21"/>
        <v>776</v>
      </c>
      <c r="B1557" s="52" t="s">
        <v>55</v>
      </c>
      <c r="C1557" s="53"/>
      <c r="D1557" s="81"/>
      <c r="E1557" s="54"/>
      <c r="F1557" s="53"/>
      <c r="G1557" s="81"/>
      <c r="H1557" s="54"/>
      <c r="I1557" s="55">
        <f>IF(OR(C1557&lt;0,D1557&lt;0),C1557-ABS(D1557)/60,C1557+ABS(D1557)/60)</f>
        <v>0</v>
      </c>
      <c r="J1557" s="55">
        <f>I1557*PI()/180</f>
        <v>0</v>
      </c>
      <c r="K1557" s="55">
        <f>SIN(J1557)</f>
        <v>0</v>
      </c>
      <c r="L1557" s="55">
        <f>3437.747*(LN(TAN(PI()/4+J1557/2))-EE*K1557-(EE^2)*(K1557^3)/3)</f>
        <v>-3.8166658722360578E-13</v>
      </c>
      <c r="M1557" s="55">
        <f>AA*(1-1/4*EE-3/64*EE^2-5/256*EE^3)*J1557-AA*(3/8*EE+3/32*EE^2+45/1024*EE^3)*SIN(2*J1557)+AA*(15/256*EE^2+45/1024*EE^3)*SIN(4*J1557)</f>
        <v>0</v>
      </c>
      <c r="N1557" s="55">
        <f>IF(OR(F1557&lt;0,G1557&lt;0),60*F1557-ABS(G1557),60*F1557+ABS(G1557))</f>
        <v>0</v>
      </c>
      <c r="O1557" s="55"/>
      <c r="P1557" s="55"/>
      <c r="Q1557" s="55"/>
      <c r="R1557" s="55"/>
      <c r="S1557" s="55"/>
      <c r="T1557" s="55"/>
      <c r="U1557" s="56"/>
      <c r="V1557" s="57"/>
      <c r="W1557" s="57">
        <f>W1555+V1556</f>
        <v>0</v>
      </c>
      <c r="X1557" s="58"/>
      <c r="Y1557" s="57"/>
      <c r="Z1557" s="57">
        <f>Z1555+Y1556</f>
        <v>0</v>
      </c>
      <c r="AA1557" s="59"/>
      <c r="AB1557" s="60">
        <f>IF(AA1556=AA1554,AB1555+Y1556,Y1556)</f>
        <v>0</v>
      </c>
      <c r="AC1557" s="57" t="str">
        <f>IF(AA1556=AA1558,"",AB1557)</f>
        <v/>
      </c>
    </row>
    <row r="1558" spans="1:29" ht="12.95" customHeight="1">
      <c r="A1558" s="65"/>
      <c r="B1558" s="52"/>
      <c r="C1558" s="53"/>
      <c r="D1558" s="81"/>
      <c r="E1558" s="54"/>
      <c r="F1558" s="53"/>
      <c r="G1558" s="81"/>
      <c r="H1558" s="54"/>
      <c r="I1558" s="55"/>
      <c r="J1558" s="55"/>
      <c r="K1558" s="55"/>
      <c r="L1558" s="55"/>
      <c r="M1558" s="55"/>
      <c r="N1558" s="55"/>
      <c r="O1558" s="55">
        <f>I1559-I1557</f>
        <v>0</v>
      </c>
      <c r="P1558" s="55">
        <f>L1559-L1557</f>
        <v>0</v>
      </c>
      <c r="Q1558" s="55">
        <f>M1559-M1557</f>
        <v>0</v>
      </c>
      <c r="R1558" s="55">
        <f>IF(ABS(N1559-N1557)&gt;180*60,ABS(N1559-N1557)-360*60,N1559-N1557)</f>
        <v>0</v>
      </c>
      <c r="S1558" s="55">
        <f>IF(P1558=0,PI()/2,ATAN(R1558/P1558))</f>
        <v>1.5707963267948966</v>
      </c>
      <c r="T1558" s="55">
        <f>IF(O1558=0,ABS(R1558*COS((J1557+J1559)/2)),ABS(Q1558/COS(S1558)))</f>
        <v>0</v>
      </c>
      <c r="U1558" s="66">
        <f>IF(O1558+0.0000001&lt;0,S1558*180/PI()+180,(IF(R1558+0.0000001&lt;0,S1558*180/PI()+360,S1558*180/PI())))</f>
        <v>90</v>
      </c>
      <c r="V1558" s="57">
        <f>T1558*1.85532</f>
        <v>0</v>
      </c>
      <c r="W1558" s="57"/>
      <c r="X1558" s="67"/>
      <c r="Y1558" s="57">
        <f>V1558*(1+X1558/100)</f>
        <v>0</v>
      </c>
      <c r="Z1558" s="57"/>
      <c r="AA1558" s="56" t="s">
        <v>54</v>
      </c>
      <c r="AB1558" s="60"/>
      <c r="AC1558" s="57"/>
    </row>
    <row r="1559" spans="1:29" ht="12.95" customHeight="1">
      <c r="A1559" s="51">
        <f t="shared" si="21"/>
        <v>777</v>
      </c>
      <c r="B1559" s="52" t="s">
        <v>55</v>
      </c>
      <c r="C1559" s="53"/>
      <c r="D1559" s="81"/>
      <c r="E1559" s="54"/>
      <c r="F1559" s="53"/>
      <c r="G1559" s="81"/>
      <c r="H1559" s="54"/>
      <c r="I1559" s="55">
        <f>IF(OR(C1559&lt;0,D1559&lt;0),C1559-ABS(D1559)/60,C1559+ABS(D1559)/60)</f>
        <v>0</v>
      </c>
      <c r="J1559" s="55">
        <f>I1559*PI()/180</f>
        <v>0</v>
      </c>
      <c r="K1559" s="55">
        <f>SIN(J1559)</f>
        <v>0</v>
      </c>
      <c r="L1559" s="55">
        <f>3437.747*(LN(TAN(PI()/4+J1559/2))-EE*K1559-(EE^2)*(K1559^3)/3)</f>
        <v>-3.8166658722360578E-13</v>
      </c>
      <c r="M1559" s="55">
        <f>AA*(1-1/4*EE-3/64*EE^2-5/256*EE^3)*J1559-AA*(3/8*EE+3/32*EE^2+45/1024*EE^3)*SIN(2*J1559)+AA*(15/256*EE^2+45/1024*EE^3)*SIN(4*J1559)</f>
        <v>0</v>
      </c>
      <c r="N1559" s="55">
        <f>IF(OR(F1559&lt;0,G1559&lt;0),60*F1559-ABS(G1559),60*F1559+ABS(G1559))</f>
        <v>0</v>
      </c>
      <c r="O1559" s="55"/>
      <c r="P1559" s="55"/>
      <c r="Q1559" s="55"/>
      <c r="R1559" s="55"/>
      <c r="S1559" s="55"/>
      <c r="T1559" s="55"/>
      <c r="U1559" s="56"/>
      <c r="V1559" s="57"/>
      <c r="W1559" s="57">
        <f>W1557+V1558</f>
        <v>0</v>
      </c>
      <c r="X1559" s="58"/>
      <c r="Y1559" s="57"/>
      <c r="Z1559" s="57">
        <f>Z1557+Y1558</f>
        <v>0</v>
      </c>
      <c r="AA1559" s="59"/>
      <c r="AB1559" s="60">
        <f>IF(AA1558=AA1556,AB1557+Y1558,Y1558)</f>
        <v>0</v>
      </c>
      <c r="AC1559" s="57" t="str">
        <f>IF(AA1558=AA1560,"",AB1559)</f>
        <v/>
      </c>
    </row>
    <row r="1560" spans="1:29" ht="12.95" customHeight="1">
      <c r="A1560" s="65"/>
      <c r="B1560" s="52"/>
      <c r="C1560" s="53"/>
      <c r="D1560" s="81"/>
      <c r="E1560" s="54"/>
      <c r="F1560" s="53"/>
      <c r="G1560" s="81"/>
      <c r="H1560" s="54"/>
      <c r="I1560" s="55"/>
      <c r="J1560" s="55"/>
      <c r="K1560" s="55"/>
      <c r="L1560" s="55"/>
      <c r="M1560" s="55"/>
      <c r="N1560" s="55"/>
      <c r="O1560" s="55">
        <f>I1561-I1559</f>
        <v>0</v>
      </c>
      <c r="P1560" s="55">
        <f>L1561-L1559</f>
        <v>0</v>
      </c>
      <c r="Q1560" s="55">
        <f>M1561-M1559</f>
        <v>0</v>
      </c>
      <c r="R1560" s="55">
        <f>IF(ABS(N1561-N1559)&gt;180*60,ABS(N1561-N1559)-360*60,N1561-N1559)</f>
        <v>0</v>
      </c>
      <c r="S1560" s="55">
        <f>IF(P1560=0,PI()/2,ATAN(R1560/P1560))</f>
        <v>1.5707963267948966</v>
      </c>
      <c r="T1560" s="55">
        <f>IF(O1560=0,ABS(R1560*COS((J1559+J1561)/2)),ABS(Q1560/COS(S1560)))</f>
        <v>0</v>
      </c>
      <c r="U1560" s="66">
        <f>IF(O1560+0.0000001&lt;0,S1560*180/PI()+180,(IF(R1560+0.0000001&lt;0,S1560*180/PI()+360,S1560*180/PI())))</f>
        <v>90</v>
      </c>
      <c r="V1560" s="57">
        <f>T1560*1.85532</f>
        <v>0</v>
      </c>
      <c r="W1560" s="57"/>
      <c r="X1560" s="67"/>
      <c r="Y1560" s="57">
        <f>V1560*(1+X1560/100)</f>
        <v>0</v>
      </c>
      <c r="Z1560" s="57"/>
      <c r="AA1560" s="56" t="s">
        <v>54</v>
      </c>
      <c r="AB1560" s="60"/>
      <c r="AC1560" s="57"/>
    </row>
    <row r="1561" spans="1:29" ht="12.95" customHeight="1">
      <c r="A1561" s="51">
        <f t="shared" si="21"/>
        <v>778</v>
      </c>
      <c r="B1561" s="52" t="s">
        <v>55</v>
      </c>
      <c r="C1561" s="53"/>
      <c r="D1561" s="81"/>
      <c r="E1561" s="54"/>
      <c r="F1561" s="53"/>
      <c r="G1561" s="81"/>
      <c r="H1561" s="54"/>
      <c r="I1561" s="55">
        <f>IF(OR(C1561&lt;0,D1561&lt;0),C1561-ABS(D1561)/60,C1561+ABS(D1561)/60)</f>
        <v>0</v>
      </c>
      <c r="J1561" s="55">
        <f>I1561*PI()/180</f>
        <v>0</v>
      </c>
      <c r="K1561" s="55">
        <f>SIN(J1561)</f>
        <v>0</v>
      </c>
      <c r="L1561" s="55">
        <f>3437.747*(LN(TAN(PI()/4+J1561/2))-EE*K1561-(EE^2)*(K1561^3)/3)</f>
        <v>-3.8166658722360578E-13</v>
      </c>
      <c r="M1561" s="55">
        <f>AA*(1-1/4*EE-3/64*EE^2-5/256*EE^3)*J1561-AA*(3/8*EE+3/32*EE^2+45/1024*EE^3)*SIN(2*J1561)+AA*(15/256*EE^2+45/1024*EE^3)*SIN(4*J1561)</f>
        <v>0</v>
      </c>
      <c r="N1561" s="55">
        <f>IF(OR(F1561&lt;0,G1561&lt;0),60*F1561-ABS(G1561),60*F1561+ABS(G1561))</f>
        <v>0</v>
      </c>
      <c r="O1561" s="55"/>
      <c r="P1561" s="55"/>
      <c r="Q1561" s="55"/>
      <c r="R1561" s="55"/>
      <c r="S1561" s="55"/>
      <c r="T1561" s="55"/>
      <c r="U1561" s="56"/>
      <c r="V1561" s="57"/>
      <c r="W1561" s="57">
        <f>W1559+V1560</f>
        <v>0</v>
      </c>
      <c r="X1561" s="58"/>
      <c r="Y1561" s="57"/>
      <c r="Z1561" s="57">
        <f>Z1559+Y1560</f>
        <v>0</v>
      </c>
      <c r="AA1561" s="59"/>
      <c r="AB1561" s="60">
        <f>IF(AA1560=AA1558,AB1559+Y1560,Y1560)</f>
        <v>0</v>
      </c>
      <c r="AC1561" s="57" t="str">
        <f>IF(AA1560=AA1562,"",AB1561)</f>
        <v/>
      </c>
    </row>
    <row r="1562" spans="1:29" ht="12.95" customHeight="1">
      <c r="A1562" s="65"/>
      <c r="B1562" s="52"/>
      <c r="C1562" s="53"/>
      <c r="D1562" s="81"/>
      <c r="E1562" s="54"/>
      <c r="F1562" s="53"/>
      <c r="G1562" s="81"/>
      <c r="H1562" s="54"/>
      <c r="I1562" s="55"/>
      <c r="J1562" s="55"/>
      <c r="K1562" s="55"/>
      <c r="L1562" s="55"/>
      <c r="M1562" s="55"/>
      <c r="N1562" s="55"/>
      <c r="O1562" s="55">
        <f>I1563-I1561</f>
        <v>0</v>
      </c>
      <c r="P1562" s="55">
        <f>L1563-L1561</f>
        <v>0</v>
      </c>
      <c r="Q1562" s="55">
        <f>M1563-M1561</f>
        <v>0</v>
      </c>
      <c r="R1562" s="55">
        <f>IF(ABS(N1563-N1561)&gt;180*60,ABS(N1563-N1561)-360*60,N1563-N1561)</f>
        <v>0</v>
      </c>
      <c r="S1562" s="55">
        <f>IF(P1562=0,PI()/2,ATAN(R1562/P1562))</f>
        <v>1.5707963267948966</v>
      </c>
      <c r="T1562" s="55">
        <f>IF(O1562=0,ABS(R1562*COS((J1561+J1563)/2)),ABS(Q1562/COS(S1562)))</f>
        <v>0</v>
      </c>
      <c r="U1562" s="66">
        <f>IF(O1562+0.0000001&lt;0,S1562*180/PI()+180,(IF(R1562+0.0000001&lt;0,S1562*180/PI()+360,S1562*180/PI())))</f>
        <v>90</v>
      </c>
      <c r="V1562" s="57">
        <f>T1562*1.85532</f>
        <v>0</v>
      </c>
      <c r="W1562" s="57"/>
      <c r="X1562" s="67"/>
      <c r="Y1562" s="57">
        <f>V1562*(1+X1562/100)</f>
        <v>0</v>
      </c>
      <c r="Z1562" s="57"/>
      <c r="AA1562" s="56" t="s">
        <v>54</v>
      </c>
      <c r="AB1562" s="60"/>
      <c r="AC1562" s="57"/>
    </row>
    <row r="1563" spans="1:29" ht="12.95" customHeight="1">
      <c r="A1563" s="51">
        <f t="shared" si="21"/>
        <v>779</v>
      </c>
      <c r="B1563" s="52" t="s">
        <v>55</v>
      </c>
      <c r="C1563" s="53"/>
      <c r="D1563" s="81"/>
      <c r="E1563" s="54"/>
      <c r="F1563" s="53"/>
      <c r="G1563" s="81"/>
      <c r="H1563" s="54"/>
      <c r="I1563" s="55">
        <f>IF(OR(C1563&lt;0,D1563&lt;0),C1563-ABS(D1563)/60,C1563+ABS(D1563)/60)</f>
        <v>0</v>
      </c>
      <c r="J1563" s="55">
        <f>I1563*PI()/180</f>
        <v>0</v>
      </c>
      <c r="K1563" s="55">
        <f>SIN(J1563)</f>
        <v>0</v>
      </c>
      <c r="L1563" s="55">
        <f>3437.747*(LN(TAN(PI()/4+J1563/2))-EE*K1563-(EE^2)*(K1563^3)/3)</f>
        <v>-3.8166658722360578E-13</v>
      </c>
      <c r="M1563" s="55">
        <f>AA*(1-1/4*EE-3/64*EE^2-5/256*EE^3)*J1563-AA*(3/8*EE+3/32*EE^2+45/1024*EE^3)*SIN(2*J1563)+AA*(15/256*EE^2+45/1024*EE^3)*SIN(4*J1563)</f>
        <v>0</v>
      </c>
      <c r="N1563" s="55">
        <f>IF(OR(F1563&lt;0,G1563&lt;0),60*F1563-ABS(G1563),60*F1563+ABS(G1563))</f>
        <v>0</v>
      </c>
      <c r="O1563" s="55"/>
      <c r="P1563" s="55"/>
      <c r="Q1563" s="55"/>
      <c r="R1563" s="55"/>
      <c r="S1563" s="55"/>
      <c r="T1563" s="55"/>
      <c r="U1563" s="56"/>
      <c r="V1563" s="57"/>
      <c r="W1563" s="57">
        <f>W1561+V1562</f>
        <v>0</v>
      </c>
      <c r="X1563" s="58"/>
      <c r="Y1563" s="57"/>
      <c r="Z1563" s="57">
        <f>Z1561+Y1562</f>
        <v>0</v>
      </c>
      <c r="AA1563" s="59"/>
      <c r="AB1563" s="60">
        <f>IF(AA1562=AA1560,AB1561+Y1562,Y1562)</f>
        <v>0</v>
      </c>
      <c r="AC1563" s="57" t="str">
        <f>IF(AA1562=AA1564,"",AB1563)</f>
        <v/>
      </c>
    </row>
    <row r="1564" spans="1:29" ht="12.95" customHeight="1">
      <c r="A1564" s="65"/>
      <c r="B1564" s="52"/>
      <c r="C1564" s="53"/>
      <c r="D1564" s="81"/>
      <c r="E1564" s="54"/>
      <c r="F1564" s="53"/>
      <c r="G1564" s="81"/>
      <c r="H1564" s="54"/>
      <c r="I1564" s="55"/>
      <c r="J1564" s="55"/>
      <c r="K1564" s="55"/>
      <c r="L1564" s="55"/>
      <c r="M1564" s="55"/>
      <c r="N1564" s="55"/>
      <c r="O1564" s="55">
        <f>I1565-I1563</f>
        <v>0</v>
      </c>
      <c r="P1564" s="55">
        <f>L1565-L1563</f>
        <v>0</v>
      </c>
      <c r="Q1564" s="55">
        <f>M1565-M1563</f>
        <v>0</v>
      </c>
      <c r="R1564" s="55">
        <f>IF(ABS(N1565-N1563)&gt;180*60,ABS(N1565-N1563)-360*60,N1565-N1563)</f>
        <v>0</v>
      </c>
      <c r="S1564" s="55">
        <f>IF(P1564=0,PI()/2,ATAN(R1564/P1564))</f>
        <v>1.5707963267948966</v>
      </c>
      <c r="T1564" s="55">
        <f>IF(O1564=0,ABS(R1564*COS((J1563+J1565)/2)),ABS(Q1564/COS(S1564)))</f>
        <v>0</v>
      </c>
      <c r="U1564" s="66">
        <f>IF(O1564+0.0000001&lt;0,S1564*180/PI()+180,(IF(R1564+0.0000001&lt;0,S1564*180/PI()+360,S1564*180/PI())))</f>
        <v>90</v>
      </c>
      <c r="V1564" s="57">
        <f>T1564*1.85532</f>
        <v>0</v>
      </c>
      <c r="W1564" s="57"/>
      <c r="X1564" s="67"/>
      <c r="Y1564" s="57">
        <f>V1564*(1+X1564/100)</f>
        <v>0</v>
      </c>
      <c r="Z1564" s="57"/>
      <c r="AA1564" s="56" t="s">
        <v>54</v>
      </c>
      <c r="AB1564" s="60"/>
      <c r="AC1564" s="57"/>
    </row>
    <row r="1565" spans="1:29" ht="12.95" customHeight="1">
      <c r="A1565" s="51">
        <f t="shared" si="21"/>
        <v>780</v>
      </c>
      <c r="B1565" s="52" t="s">
        <v>55</v>
      </c>
      <c r="C1565" s="53"/>
      <c r="D1565" s="81"/>
      <c r="E1565" s="54"/>
      <c r="F1565" s="53"/>
      <c r="G1565" s="81"/>
      <c r="H1565" s="54"/>
      <c r="I1565" s="55">
        <f>IF(OR(C1565&lt;0,D1565&lt;0),C1565-ABS(D1565)/60,C1565+ABS(D1565)/60)</f>
        <v>0</v>
      </c>
      <c r="J1565" s="55">
        <f>I1565*PI()/180</f>
        <v>0</v>
      </c>
      <c r="K1565" s="55">
        <f>SIN(J1565)</f>
        <v>0</v>
      </c>
      <c r="L1565" s="55">
        <f>3437.747*(LN(TAN(PI()/4+J1565/2))-EE*K1565-(EE^2)*(K1565^3)/3)</f>
        <v>-3.8166658722360578E-13</v>
      </c>
      <c r="M1565" s="55">
        <f>AA*(1-1/4*EE-3/64*EE^2-5/256*EE^3)*J1565-AA*(3/8*EE+3/32*EE^2+45/1024*EE^3)*SIN(2*J1565)+AA*(15/256*EE^2+45/1024*EE^3)*SIN(4*J1565)</f>
        <v>0</v>
      </c>
      <c r="N1565" s="55">
        <f>IF(OR(F1565&lt;0,G1565&lt;0),60*F1565-ABS(G1565),60*F1565+ABS(G1565))</f>
        <v>0</v>
      </c>
      <c r="O1565" s="55"/>
      <c r="P1565" s="55"/>
      <c r="Q1565" s="55"/>
      <c r="R1565" s="55"/>
      <c r="S1565" s="55"/>
      <c r="T1565" s="55"/>
      <c r="U1565" s="56"/>
      <c r="V1565" s="57"/>
      <c r="W1565" s="57">
        <f>W1563+V1564</f>
        <v>0</v>
      </c>
      <c r="X1565" s="58"/>
      <c r="Y1565" s="57"/>
      <c r="Z1565" s="57">
        <f>Z1563+Y1564</f>
        <v>0</v>
      </c>
      <c r="AA1565" s="59"/>
      <c r="AB1565" s="60">
        <f>IF(AA1564=AA1562,AB1563+Y1564,Y1564)</f>
        <v>0</v>
      </c>
      <c r="AC1565" s="57" t="str">
        <f>IF(AA1564=AA1566,"",AB1565)</f>
        <v/>
      </c>
    </row>
    <row r="1566" spans="1:29" ht="12.95" customHeight="1">
      <c r="A1566" s="65"/>
      <c r="B1566" s="52"/>
      <c r="C1566" s="53"/>
      <c r="D1566" s="81"/>
      <c r="E1566" s="54"/>
      <c r="F1566" s="53"/>
      <c r="G1566" s="81"/>
      <c r="H1566" s="54"/>
      <c r="I1566" s="55"/>
      <c r="J1566" s="55"/>
      <c r="K1566" s="55"/>
      <c r="L1566" s="55"/>
      <c r="M1566" s="55"/>
      <c r="N1566" s="55"/>
      <c r="O1566" s="55">
        <f>I1567-I1565</f>
        <v>0</v>
      </c>
      <c r="P1566" s="55">
        <f>L1567-L1565</f>
        <v>0</v>
      </c>
      <c r="Q1566" s="55">
        <f>M1567-M1565</f>
        <v>0</v>
      </c>
      <c r="R1566" s="55">
        <f>IF(ABS(N1567-N1565)&gt;180*60,ABS(N1567-N1565)-360*60,N1567-N1565)</f>
        <v>0</v>
      </c>
      <c r="S1566" s="55">
        <f>IF(P1566=0,PI()/2,ATAN(R1566/P1566))</f>
        <v>1.5707963267948966</v>
      </c>
      <c r="T1566" s="55">
        <f>IF(O1566=0,ABS(R1566*COS((J1565+J1567)/2)),ABS(Q1566/COS(S1566)))</f>
        <v>0</v>
      </c>
      <c r="U1566" s="66">
        <f>IF(O1566+0.0000001&lt;0,S1566*180/PI()+180,(IF(R1566+0.0000001&lt;0,S1566*180/PI()+360,S1566*180/PI())))</f>
        <v>90</v>
      </c>
      <c r="V1566" s="57">
        <f>T1566*1.85532</f>
        <v>0</v>
      </c>
      <c r="W1566" s="57"/>
      <c r="X1566" s="67"/>
      <c r="Y1566" s="57">
        <f>V1566*(1+X1566/100)</f>
        <v>0</v>
      </c>
      <c r="Z1566" s="57"/>
      <c r="AA1566" s="56" t="s">
        <v>54</v>
      </c>
      <c r="AB1566" s="60"/>
      <c r="AC1566" s="57"/>
    </row>
    <row r="1567" spans="1:29" ht="12.95" customHeight="1">
      <c r="A1567" s="51">
        <f t="shared" si="21"/>
        <v>781</v>
      </c>
      <c r="B1567" s="52" t="s">
        <v>55</v>
      </c>
      <c r="C1567" s="53"/>
      <c r="D1567" s="81"/>
      <c r="E1567" s="54"/>
      <c r="F1567" s="53"/>
      <c r="G1567" s="81"/>
      <c r="H1567" s="54"/>
      <c r="I1567" s="55">
        <f>IF(OR(C1567&lt;0,D1567&lt;0),C1567-ABS(D1567)/60,C1567+ABS(D1567)/60)</f>
        <v>0</v>
      </c>
      <c r="J1567" s="55">
        <f>I1567*PI()/180</f>
        <v>0</v>
      </c>
      <c r="K1567" s="55">
        <f>SIN(J1567)</f>
        <v>0</v>
      </c>
      <c r="L1567" s="55">
        <f>3437.747*(LN(TAN(PI()/4+J1567/2))-EE*K1567-(EE^2)*(K1567^3)/3)</f>
        <v>-3.8166658722360578E-13</v>
      </c>
      <c r="M1567" s="55">
        <f>AA*(1-1/4*EE-3/64*EE^2-5/256*EE^3)*J1567-AA*(3/8*EE+3/32*EE^2+45/1024*EE^3)*SIN(2*J1567)+AA*(15/256*EE^2+45/1024*EE^3)*SIN(4*J1567)</f>
        <v>0</v>
      </c>
      <c r="N1567" s="55">
        <f>IF(OR(F1567&lt;0,G1567&lt;0),60*F1567-ABS(G1567),60*F1567+ABS(G1567))</f>
        <v>0</v>
      </c>
      <c r="O1567" s="55"/>
      <c r="P1567" s="55"/>
      <c r="Q1567" s="55"/>
      <c r="R1567" s="55"/>
      <c r="S1567" s="55"/>
      <c r="T1567" s="55"/>
      <c r="U1567" s="56"/>
      <c r="V1567" s="57"/>
      <c r="W1567" s="57">
        <f>W1565+V1566</f>
        <v>0</v>
      </c>
      <c r="X1567" s="58"/>
      <c r="Y1567" s="57"/>
      <c r="Z1567" s="57">
        <f>Z1565+Y1566</f>
        <v>0</v>
      </c>
      <c r="AA1567" s="59"/>
      <c r="AB1567" s="60">
        <f>IF(AA1566=AA1564,AB1565+Y1566,Y1566)</f>
        <v>0</v>
      </c>
      <c r="AC1567" s="57" t="str">
        <f>IF(AA1566=AA1568,"",AB1567)</f>
        <v/>
      </c>
    </row>
    <row r="1568" spans="1:29" ht="12.95" customHeight="1">
      <c r="A1568" s="65"/>
      <c r="B1568" s="52"/>
      <c r="C1568" s="53"/>
      <c r="D1568" s="81"/>
      <c r="E1568" s="54"/>
      <c r="F1568" s="53"/>
      <c r="G1568" s="81"/>
      <c r="H1568" s="54"/>
      <c r="I1568" s="55"/>
      <c r="J1568" s="55"/>
      <c r="K1568" s="55"/>
      <c r="L1568" s="55"/>
      <c r="M1568" s="55"/>
      <c r="N1568" s="55"/>
      <c r="O1568" s="55">
        <f>I1569-I1567</f>
        <v>0</v>
      </c>
      <c r="P1568" s="55">
        <f>L1569-L1567</f>
        <v>0</v>
      </c>
      <c r="Q1568" s="55">
        <f>M1569-M1567</f>
        <v>0</v>
      </c>
      <c r="R1568" s="55">
        <f>IF(ABS(N1569-N1567)&gt;180*60,ABS(N1569-N1567)-360*60,N1569-N1567)</f>
        <v>0</v>
      </c>
      <c r="S1568" s="55">
        <f>IF(P1568=0,PI()/2,ATAN(R1568/P1568))</f>
        <v>1.5707963267948966</v>
      </c>
      <c r="T1568" s="55">
        <f>IF(O1568=0,ABS(R1568*COS((J1567+J1569)/2)),ABS(Q1568/COS(S1568)))</f>
        <v>0</v>
      </c>
      <c r="U1568" s="66">
        <f>IF(O1568+0.0000001&lt;0,S1568*180/PI()+180,(IF(R1568+0.0000001&lt;0,S1568*180/PI()+360,S1568*180/PI())))</f>
        <v>90</v>
      </c>
      <c r="V1568" s="57">
        <f>T1568*1.85532</f>
        <v>0</v>
      </c>
      <c r="W1568" s="57"/>
      <c r="X1568" s="67"/>
      <c r="Y1568" s="57">
        <f>V1568*(1+X1568/100)</f>
        <v>0</v>
      </c>
      <c r="Z1568" s="57"/>
      <c r="AA1568" s="56" t="s">
        <v>54</v>
      </c>
      <c r="AB1568" s="60"/>
      <c r="AC1568" s="57"/>
    </row>
    <row r="1569" spans="1:29" ht="12.95" customHeight="1">
      <c r="A1569" s="51">
        <f t="shared" ref="A1569:A1633" si="22">A1567+1</f>
        <v>782</v>
      </c>
      <c r="B1569" s="52" t="s">
        <v>55</v>
      </c>
      <c r="C1569" s="53"/>
      <c r="D1569" s="81"/>
      <c r="E1569" s="54"/>
      <c r="F1569" s="53"/>
      <c r="G1569" s="81"/>
      <c r="H1569" s="54"/>
      <c r="I1569" s="55">
        <f>IF(OR(C1569&lt;0,D1569&lt;0),C1569-ABS(D1569)/60,C1569+ABS(D1569)/60)</f>
        <v>0</v>
      </c>
      <c r="J1569" s="55">
        <f>I1569*PI()/180</f>
        <v>0</v>
      </c>
      <c r="K1569" s="55">
        <f>SIN(J1569)</f>
        <v>0</v>
      </c>
      <c r="L1569" s="55">
        <f>3437.747*(LN(TAN(PI()/4+J1569/2))-EE*K1569-(EE^2)*(K1569^3)/3)</f>
        <v>-3.8166658722360578E-13</v>
      </c>
      <c r="M1569" s="55">
        <f>AA*(1-1/4*EE-3/64*EE^2-5/256*EE^3)*J1569-AA*(3/8*EE+3/32*EE^2+45/1024*EE^3)*SIN(2*J1569)+AA*(15/256*EE^2+45/1024*EE^3)*SIN(4*J1569)</f>
        <v>0</v>
      </c>
      <c r="N1569" s="55">
        <f>IF(OR(F1569&lt;0,G1569&lt;0),60*F1569-ABS(G1569),60*F1569+ABS(G1569))</f>
        <v>0</v>
      </c>
      <c r="O1569" s="55"/>
      <c r="P1569" s="55"/>
      <c r="Q1569" s="55"/>
      <c r="R1569" s="55"/>
      <c r="S1569" s="55"/>
      <c r="T1569" s="55"/>
      <c r="U1569" s="56"/>
      <c r="V1569" s="57"/>
      <c r="W1569" s="57">
        <f>W1567+V1568</f>
        <v>0</v>
      </c>
      <c r="X1569" s="58"/>
      <c r="Y1569" s="57"/>
      <c r="Z1569" s="57">
        <f>Z1567+Y1568</f>
        <v>0</v>
      </c>
      <c r="AA1569" s="59"/>
      <c r="AB1569" s="60">
        <f>IF(AA1568=AA1566,AB1567+Y1568,Y1568)</f>
        <v>0</v>
      </c>
      <c r="AC1569" s="57" t="str">
        <f>IF(AA1568=AA1570,"",AB1569)</f>
        <v/>
      </c>
    </row>
    <row r="1570" spans="1:29" ht="12.95" customHeight="1">
      <c r="A1570" s="65"/>
      <c r="B1570" s="52"/>
      <c r="C1570" s="53"/>
      <c r="D1570" s="81"/>
      <c r="E1570" s="54"/>
      <c r="F1570" s="53"/>
      <c r="G1570" s="81"/>
      <c r="H1570" s="54"/>
      <c r="I1570" s="55"/>
      <c r="J1570" s="55"/>
      <c r="K1570" s="55"/>
      <c r="L1570" s="55"/>
      <c r="M1570" s="55"/>
      <c r="N1570" s="55"/>
      <c r="O1570" s="55">
        <f>I1571-I1569</f>
        <v>0</v>
      </c>
      <c r="P1570" s="55">
        <f>L1571-L1569</f>
        <v>0</v>
      </c>
      <c r="Q1570" s="55">
        <f>M1571-M1569</f>
        <v>0</v>
      </c>
      <c r="R1570" s="55">
        <f>IF(ABS(N1571-N1569)&gt;180*60,ABS(N1571-N1569)-360*60,N1571-N1569)</f>
        <v>0</v>
      </c>
      <c r="S1570" s="55">
        <f>IF(P1570=0,PI()/2,ATAN(R1570/P1570))</f>
        <v>1.5707963267948966</v>
      </c>
      <c r="T1570" s="55">
        <f>IF(O1570=0,ABS(R1570*COS((J1569+J1571)/2)),ABS(Q1570/COS(S1570)))</f>
        <v>0</v>
      </c>
      <c r="U1570" s="66">
        <f>IF(O1570+0.0000001&lt;0,S1570*180/PI()+180,(IF(R1570+0.0000001&lt;0,S1570*180/PI()+360,S1570*180/PI())))</f>
        <v>90</v>
      </c>
      <c r="V1570" s="57">
        <f>T1570*1.85532</f>
        <v>0</v>
      </c>
      <c r="W1570" s="57"/>
      <c r="X1570" s="67"/>
      <c r="Y1570" s="57">
        <f>V1570*(1+X1570/100)</f>
        <v>0</v>
      </c>
      <c r="Z1570" s="57"/>
      <c r="AA1570" s="56" t="s">
        <v>54</v>
      </c>
      <c r="AB1570" s="60"/>
      <c r="AC1570" s="57"/>
    </row>
    <row r="1571" spans="1:29" ht="12.95" customHeight="1">
      <c r="A1571" s="51">
        <f t="shared" si="22"/>
        <v>783</v>
      </c>
      <c r="B1571" s="52" t="s">
        <v>55</v>
      </c>
      <c r="C1571" s="53"/>
      <c r="D1571" s="81"/>
      <c r="E1571" s="54"/>
      <c r="F1571" s="53"/>
      <c r="G1571" s="81"/>
      <c r="H1571" s="54"/>
      <c r="I1571" s="55">
        <f>IF(OR(C1571&lt;0,D1571&lt;0),C1571-ABS(D1571)/60,C1571+ABS(D1571)/60)</f>
        <v>0</v>
      </c>
      <c r="J1571" s="55">
        <f>I1571*PI()/180</f>
        <v>0</v>
      </c>
      <c r="K1571" s="55">
        <f>SIN(J1571)</f>
        <v>0</v>
      </c>
      <c r="L1571" s="55">
        <f>3437.747*(LN(TAN(PI()/4+J1571/2))-EE*K1571-(EE^2)*(K1571^3)/3)</f>
        <v>-3.8166658722360578E-13</v>
      </c>
      <c r="M1571" s="55">
        <f>AA*(1-1/4*EE-3/64*EE^2-5/256*EE^3)*J1571-AA*(3/8*EE+3/32*EE^2+45/1024*EE^3)*SIN(2*J1571)+AA*(15/256*EE^2+45/1024*EE^3)*SIN(4*J1571)</f>
        <v>0</v>
      </c>
      <c r="N1571" s="55">
        <f>IF(OR(F1571&lt;0,G1571&lt;0),60*F1571-ABS(G1571),60*F1571+ABS(G1571))</f>
        <v>0</v>
      </c>
      <c r="O1571" s="55"/>
      <c r="P1571" s="55"/>
      <c r="Q1571" s="55"/>
      <c r="R1571" s="55"/>
      <c r="S1571" s="55"/>
      <c r="T1571" s="55"/>
      <c r="U1571" s="56"/>
      <c r="V1571" s="57"/>
      <c r="W1571" s="57">
        <f>W1569+V1570</f>
        <v>0</v>
      </c>
      <c r="X1571" s="58"/>
      <c r="Y1571" s="57"/>
      <c r="Z1571" s="57">
        <f>Z1569+Y1570</f>
        <v>0</v>
      </c>
      <c r="AA1571" s="59"/>
      <c r="AB1571" s="60">
        <f>IF(AA1570=AA1568,AB1569+Y1570,Y1570)</f>
        <v>0</v>
      </c>
      <c r="AC1571" s="57" t="str">
        <f>IF(AA1570=AA1572,"",AB1571)</f>
        <v/>
      </c>
    </row>
    <row r="1572" spans="1:29" ht="12.95" customHeight="1">
      <c r="A1572" s="65"/>
      <c r="B1572" s="52"/>
      <c r="C1572" s="53"/>
      <c r="D1572" s="81"/>
      <c r="E1572" s="54"/>
      <c r="F1572" s="53"/>
      <c r="G1572" s="81"/>
      <c r="H1572" s="54"/>
      <c r="I1572" s="55"/>
      <c r="J1572" s="55"/>
      <c r="K1572" s="55"/>
      <c r="L1572" s="55"/>
      <c r="M1572" s="55"/>
      <c r="N1572" s="55"/>
      <c r="O1572" s="55">
        <f>I1573-I1571</f>
        <v>0</v>
      </c>
      <c r="P1572" s="55">
        <f>L1573-L1571</f>
        <v>0</v>
      </c>
      <c r="Q1572" s="55">
        <f>M1573-M1571</f>
        <v>0</v>
      </c>
      <c r="R1572" s="55">
        <f>IF(ABS(N1573-N1571)&gt;180*60,ABS(N1573-N1571)-360*60,N1573-N1571)</f>
        <v>0</v>
      </c>
      <c r="S1572" s="55">
        <f>IF(P1572=0,PI()/2,ATAN(R1572/P1572))</f>
        <v>1.5707963267948966</v>
      </c>
      <c r="T1572" s="55">
        <f>IF(O1572=0,ABS(R1572*COS((J1571+J1573)/2)),ABS(Q1572/COS(S1572)))</f>
        <v>0</v>
      </c>
      <c r="U1572" s="66">
        <f>IF(O1572+0.0000001&lt;0,S1572*180/PI()+180,(IF(R1572+0.0000001&lt;0,S1572*180/PI()+360,S1572*180/PI())))</f>
        <v>90</v>
      </c>
      <c r="V1572" s="57">
        <f>T1572*1.85532</f>
        <v>0</v>
      </c>
      <c r="W1572" s="57"/>
      <c r="X1572" s="67"/>
      <c r="Y1572" s="57">
        <f>V1572*(1+X1572/100)</f>
        <v>0</v>
      </c>
      <c r="Z1572" s="57"/>
      <c r="AA1572" s="56" t="s">
        <v>54</v>
      </c>
      <c r="AB1572" s="60"/>
      <c r="AC1572" s="57"/>
    </row>
    <row r="1573" spans="1:29" ht="12.95" customHeight="1">
      <c r="A1573" s="51">
        <f t="shared" si="22"/>
        <v>784</v>
      </c>
      <c r="B1573" s="52" t="s">
        <v>55</v>
      </c>
      <c r="C1573" s="53"/>
      <c r="D1573" s="81"/>
      <c r="E1573" s="54"/>
      <c r="F1573" s="53"/>
      <c r="G1573" s="81"/>
      <c r="H1573" s="54"/>
      <c r="I1573" s="55">
        <f>IF(OR(C1573&lt;0,D1573&lt;0),C1573-ABS(D1573)/60,C1573+ABS(D1573)/60)</f>
        <v>0</v>
      </c>
      <c r="J1573" s="55">
        <f>I1573*PI()/180</f>
        <v>0</v>
      </c>
      <c r="K1573" s="55">
        <f>SIN(J1573)</f>
        <v>0</v>
      </c>
      <c r="L1573" s="55">
        <f>3437.747*(LN(TAN(PI()/4+J1573/2))-EE*K1573-(EE^2)*(K1573^3)/3)</f>
        <v>-3.8166658722360578E-13</v>
      </c>
      <c r="M1573" s="55">
        <f>AA*(1-1/4*EE-3/64*EE^2-5/256*EE^3)*J1573-AA*(3/8*EE+3/32*EE^2+45/1024*EE^3)*SIN(2*J1573)+AA*(15/256*EE^2+45/1024*EE^3)*SIN(4*J1573)</f>
        <v>0</v>
      </c>
      <c r="N1573" s="55">
        <f>IF(OR(F1573&lt;0,G1573&lt;0),60*F1573-ABS(G1573),60*F1573+ABS(G1573))</f>
        <v>0</v>
      </c>
      <c r="O1573" s="55"/>
      <c r="P1573" s="55"/>
      <c r="Q1573" s="55"/>
      <c r="R1573" s="55"/>
      <c r="S1573" s="55"/>
      <c r="T1573" s="55"/>
      <c r="U1573" s="56"/>
      <c r="V1573" s="57"/>
      <c r="W1573" s="57">
        <f>W1571+V1572</f>
        <v>0</v>
      </c>
      <c r="X1573" s="58"/>
      <c r="Y1573" s="57"/>
      <c r="Z1573" s="57">
        <f>Z1571+Y1572</f>
        <v>0</v>
      </c>
      <c r="AA1573" s="59"/>
      <c r="AB1573" s="60">
        <f>IF(AA1572=AA1570,AB1571+Y1572,Y1572)</f>
        <v>0</v>
      </c>
      <c r="AC1573" s="57" t="str">
        <f>IF(AA1572=AA1574,"",AB1573)</f>
        <v/>
      </c>
    </row>
    <row r="1574" spans="1:29" ht="12.95" customHeight="1">
      <c r="A1574" s="65"/>
      <c r="B1574" s="52"/>
      <c r="C1574" s="53"/>
      <c r="D1574" s="81"/>
      <c r="E1574" s="54"/>
      <c r="F1574" s="53"/>
      <c r="G1574" s="81"/>
      <c r="H1574" s="54"/>
      <c r="I1574" s="55"/>
      <c r="J1574" s="55"/>
      <c r="K1574" s="55"/>
      <c r="L1574" s="55"/>
      <c r="M1574" s="55"/>
      <c r="N1574" s="55"/>
      <c r="O1574" s="55">
        <f>I1575-I1573</f>
        <v>0</v>
      </c>
      <c r="P1574" s="55">
        <f>L1575-L1573</f>
        <v>0</v>
      </c>
      <c r="Q1574" s="55">
        <f>M1575-M1573</f>
        <v>0</v>
      </c>
      <c r="R1574" s="55">
        <f>IF(ABS(N1575-N1573)&gt;180*60,ABS(N1575-N1573)-360*60,N1575-N1573)</f>
        <v>0</v>
      </c>
      <c r="S1574" s="55">
        <f>IF(P1574=0,PI()/2,ATAN(R1574/P1574))</f>
        <v>1.5707963267948966</v>
      </c>
      <c r="T1574" s="55">
        <f>IF(O1574=0,ABS(R1574*COS((J1573+J1575)/2)),ABS(Q1574/COS(S1574)))</f>
        <v>0</v>
      </c>
      <c r="U1574" s="66">
        <f>IF(O1574+0.0000001&lt;0,S1574*180/PI()+180,(IF(R1574+0.0000001&lt;0,S1574*180/PI()+360,S1574*180/PI())))</f>
        <v>90</v>
      </c>
      <c r="V1574" s="57">
        <f>T1574*1.85532</f>
        <v>0</v>
      </c>
      <c r="W1574" s="57"/>
      <c r="X1574" s="67"/>
      <c r="Y1574" s="57">
        <f>V1574*(1+X1574/100)</f>
        <v>0</v>
      </c>
      <c r="Z1574" s="57"/>
      <c r="AA1574" s="56" t="s">
        <v>54</v>
      </c>
      <c r="AB1574" s="60"/>
      <c r="AC1574" s="57"/>
    </row>
    <row r="1575" spans="1:29" ht="12.95" customHeight="1">
      <c r="A1575" s="51">
        <f t="shared" si="22"/>
        <v>785</v>
      </c>
      <c r="B1575" s="52" t="s">
        <v>55</v>
      </c>
      <c r="C1575" s="53"/>
      <c r="D1575" s="81"/>
      <c r="E1575" s="54"/>
      <c r="F1575" s="53"/>
      <c r="G1575" s="81"/>
      <c r="H1575" s="54"/>
      <c r="I1575" s="55">
        <f>IF(OR(C1575&lt;0,D1575&lt;0),C1575-ABS(D1575)/60,C1575+ABS(D1575)/60)</f>
        <v>0</v>
      </c>
      <c r="J1575" s="55">
        <f>I1575*PI()/180</f>
        <v>0</v>
      </c>
      <c r="K1575" s="55">
        <f>SIN(J1575)</f>
        <v>0</v>
      </c>
      <c r="L1575" s="55">
        <f>3437.747*(LN(TAN(PI()/4+J1575/2))-EE*K1575-(EE^2)*(K1575^3)/3)</f>
        <v>-3.8166658722360578E-13</v>
      </c>
      <c r="M1575" s="55">
        <f>AA*(1-1/4*EE-3/64*EE^2-5/256*EE^3)*J1575-AA*(3/8*EE+3/32*EE^2+45/1024*EE^3)*SIN(2*J1575)+AA*(15/256*EE^2+45/1024*EE^3)*SIN(4*J1575)</f>
        <v>0</v>
      </c>
      <c r="N1575" s="55">
        <f>IF(OR(F1575&lt;0,G1575&lt;0),60*F1575-ABS(G1575),60*F1575+ABS(G1575))</f>
        <v>0</v>
      </c>
      <c r="O1575" s="55"/>
      <c r="P1575" s="55"/>
      <c r="Q1575" s="55"/>
      <c r="R1575" s="55"/>
      <c r="S1575" s="55"/>
      <c r="T1575" s="55"/>
      <c r="U1575" s="56"/>
      <c r="V1575" s="57"/>
      <c r="W1575" s="57">
        <f>W1573+V1574</f>
        <v>0</v>
      </c>
      <c r="X1575" s="58"/>
      <c r="Y1575" s="57"/>
      <c r="Z1575" s="57">
        <f>Z1573+Y1574</f>
        <v>0</v>
      </c>
      <c r="AA1575" s="59"/>
      <c r="AB1575" s="60">
        <f>IF(AA1574=AA1572,AB1573+Y1574,Y1574)</f>
        <v>0</v>
      </c>
      <c r="AC1575" s="57" t="str">
        <f>IF(AA1574=AA1576,"",AB1575)</f>
        <v/>
      </c>
    </row>
    <row r="1576" spans="1:29" ht="12.95" customHeight="1">
      <c r="A1576" s="65"/>
      <c r="B1576" s="52"/>
      <c r="C1576" s="53"/>
      <c r="D1576" s="81"/>
      <c r="E1576" s="54"/>
      <c r="F1576" s="53"/>
      <c r="G1576" s="81"/>
      <c r="H1576" s="54"/>
      <c r="I1576" s="55"/>
      <c r="J1576" s="55"/>
      <c r="K1576" s="55"/>
      <c r="L1576" s="55"/>
      <c r="M1576" s="55"/>
      <c r="N1576" s="55"/>
      <c r="O1576" s="55">
        <f>I1577-I1575</f>
        <v>0</v>
      </c>
      <c r="P1576" s="55">
        <f>L1577-L1575</f>
        <v>0</v>
      </c>
      <c r="Q1576" s="55">
        <f>M1577-M1575</f>
        <v>0</v>
      </c>
      <c r="R1576" s="55">
        <f>IF(ABS(N1577-N1575)&gt;180*60,ABS(N1577-N1575)-360*60,N1577-N1575)</f>
        <v>0</v>
      </c>
      <c r="S1576" s="55">
        <f>IF(P1576=0,PI()/2,ATAN(R1576/P1576))</f>
        <v>1.5707963267948966</v>
      </c>
      <c r="T1576" s="55">
        <f>IF(O1576=0,ABS(R1576*COS((J1575+J1577)/2)),ABS(Q1576/COS(S1576)))</f>
        <v>0</v>
      </c>
      <c r="U1576" s="66">
        <f>IF(O1576+0.0000001&lt;0,S1576*180/PI()+180,(IF(R1576+0.0000001&lt;0,S1576*180/PI()+360,S1576*180/PI())))</f>
        <v>90</v>
      </c>
      <c r="V1576" s="57">
        <f>T1576*1.85532</f>
        <v>0</v>
      </c>
      <c r="W1576" s="57"/>
      <c r="X1576" s="67"/>
      <c r="Y1576" s="57">
        <f>V1576*(1+X1576/100)</f>
        <v>0</v>
      </c>
      <c r="Z1576" s="57"/>
      <c r="AA1576" s="56" t="s">
        <v>54</v>
      </c>
      <c r="AB1576" s="60"/>
      <c r="AC1576" s="57"/>
    </row>
    <row r="1577" spans="1:29" ht="12.95" customHeight="1">
      <c r="A1577" s="51">
        <f t="shared" si="22"/>
        <v>786</v>
      </c>
      <c r="B1577" s="52" t="s">
        <v>55</v>
      </c>
      <c r="C1577" s="53"/>
      <c r="D1577" s="81"/>
      <c r="E1577" s="54"/>
      <c r="F1577" s="53"/>
      <c r="G1577" s="81"/>
      <c r="H1577" s="54"/>
      <c r="I1577" s="55">
        <f>IF(OR(C1577&lt;0,D1577&lt;0),C1577-ABS(D1577)/60,C1577+ABS(D1577)/60)</f>
        <v>0</v>
      </c>
      <c r="J1577" s="55">
        <f>I1577*PI()/180</f>
        <v>0</v>
      </c>
      <c r="K1577" s="55">
        <f>SIN(J1577)</f>
        <v>0</v>
      </c>
      <c r="L1577" s="55">
        <f>3437.747*(LN(TAN(PI()/4+J1577/2))-EE*K1577-(EE^2)*(K1577^3)/3)</f>
        <v>-3.8166658722360578E-13</v>
      </c>
      <c r="M1577" s="55">
        <f>AA*(1-1/4*EE-3/64*EE^2-5/256*EE^3)*J1577-AA*(3/8*EE+3/32*EE^2+45/1024*EE^3)*SIN(2*J1577)+AA*(15/256*EE^2+45/1024*EE^3)*SIN(4*J1577)</f>
        <v>0</v>
      </c>
      <c r="N1577" s="55">
        <f>IF(OR(F1577&lt;0,G1577&lt;0),60*F1577-ABS(G1577),60*F1577+ABS(G1577))</f>
        <v>0</v>
      </c>
      <c r="O1577" s="55"/>
      <c r="P1577" s="55"/>
      <c r="Q1577" s="55"/>
      <c r="R1577" s="55"/>
      <c r="S1577" s="55"/>
      <c r="T1577" s="55"/>
      <c r="U1577" s="56"/>
      <c r="V1577" s="57"/>
      <c r="W1577" s="57">
        <f>W1575+V1576</f>
        <v>0</v>
      </c>
      <c r="X1577" s="58"/>
      <c r="Y1577" s="57"/>
      <c r="Z1577" s="57">
        <f>Z1575+Y1576</f>
        <v>0</v>
      </c>
      <c r="AA1577" s="59"/>
      <c r="AB1577" s="60">
        <f>IF(AA1576=AA1574,AB1575+Y1576,Y1576)</f>
        <v>0</v>
      </c>
      <c r="AC1577" s="57" t="str">
        <f>IF(AA1576=AA1578,"",AB1577)</f>
        <v/>
      </c>
    </row>
    <row r="1578" spans="1:29" ht="12.95" customHeight="1">
      <c r="A1578" s="65"/>
      <c r="B1578" s="52"/>
      <c r="C1578" s="53"/>
      <c r="D1578" s="81"/>
      <c r="E1578" s="54"/>
      <c r="F1578" s="53"/>
      <c r="G1578" s="81"/>
      <c r="H1578" s="54"/>
      <c r="I1578" s="55"/>
      <c r="J1578" s="55"/>
      <c r="K1578" s="55"/>
      <c r="L1578" s="55"/>
      <c r="M1578" s="55"/>
      <c r="N1578" s="55"/>
      <c r="O1578" s="55">
        <f>I1579-I1577</f>
        <v>0</v>
      </c>
      <c r="P1578" s="55">
        <f>L1579-L1577</f>
        <v>0</v>
      </c>
      <c r="Q1578" s="55">
        <f>M1579-M1577</f>
        <v>0</v>
      </c>
      <c r="R1578" s="55">
        <f>IF(ABS(N1579-N1577)&gt;180*60,ABS(N1579-N1577)-360*60,N1579-N1577)</f>
        <v>0</v>
      </c>
      <c r="S1578" s="55">
        <f>IF(P1578=0,PI()/2,ATAN(R1578/P1578))</f>
        <v>1.5707963267948966</v>
      </c>
      <c r="T1578" s="55">
        <f>IF(O1578=0,ABS(R1578*COS((J1577+J1579)/2)),ABS(Q1578/COS(S1578)))</f>
        <v>0</v>
      </c>
      <c r="U1578" s="66">
        <f>IF(O1578+0.0000001&lt;0,S1578*180/PI()+180,(IF(R1578+0.0000001&lt;0,S1578*180/PI()+360,S1578*180/PI())))</f>
        <v>90</v>
      </c>
      <c r="V1578" s="57">
        <f>T1578*1.85532</f>
        <v>0</v>
      </c>
      <c r="W1578" s="57"/>
      <c r="X1578" s="67"/>
      <c r="Y1578" s="57">
        <f>V1578*(1+X1578/100)</f>
        <v>0</v>
      </c>
      <c r="Z1578" s="57"/>
      <c r="AA1578" s="56" t="s">
        <v>54</v>
      </c>
      <c r="AB1578" s="60"/>
      <c r="AC1578" s="57"/>
    </row>
    <row r="1579" spans="1:29" ht="12.95" customHeight="1">
      <c r="A1579" s="51">
        <f t="shared" si="22"/>
        <v>787</v>
      </c>
      <c r="B1579" s="52" t="s">
        <v>55</v>
      </c>
      <c r="C1579" s="53"/>
      <c r="D1579" s="81"/>
      <c r="E1579" s="54"/>
      <c r="F1579" s="53"/>
      <c r="G1579" s="81"/>
      <c r="H1579" s="54"/>
      <c r="I1579" s="55">
        <f>IF(OR(C1579&lt;0,D1579&lt;0),C1579-ABS(D1579)/60,C1579+ABS(D1579)/60)</f>
        <v>0</v>
      </c>
      <c r="J1579" s="55">
        <f>I1579*PI()/180</f>
        <v>0</v>
      </c>
      <c r="K1579" s="55">
        <f>SIN(J1579)</f>
        <v>0</v>
      </c>
      <c r="L1579" s="55">
        <f>3437.747*(LN(TAN(PI()/4+J1579/2))-EE*K1579-(EE^2)*(K1579^3)/3)</f>
        <v>-3.8166658722360578E-13</v>
      </c>
      <c r="M1579" s="55">
        <f>AA*(1-1/4*EE-3/64*EE^2-5/256*EE^3)*J1579-AA*(3/8*EE+3/32*EE^2+45/1024*EE^3)*SIN(2*J1579)+AA*(15/256*EE^2+45/1024*EE^3)*SIN(4*J1579)</f>
        <v>0</v>
      </c>
      <c r="N1579" s="55">
        <f>IF(OR(F1579&lt;0,G1579&lt;0),60*F1579-ABS(G1579),60*F1579+ABS(G1579))</f>
        <v>0</v>
      </c>
      <c r="O1579" s="55"/>
      <c r="P1579" s="55"/>
      <c r="Q1579" s="55"/>
      <c r="R1579" s="55"/>
      <c r="S1579" s="55"/>
      <c r="T1579" s="55"/>
      <c r="U1579" s="56"/>
      <c r="V1579" s="57"/>
      <c r="W1579" s="57">
        <f>W1577+V1578</f>
        <v>0</v>
      </c>
      <c r="X1579" s="58"/>
      <c r="Y1579" s="57"/>
      <c r="Z1579" s="57">
        <f>Z1577+Y1578</f>
        <v>0</v>
      </c>
      <c r="AA1579" s="59"/>
      <c r="AB1579" s="60">
        <f>IF(AA1578=AA1576,AB1577+Y1578,Y1578)</f>
        <v>0</v>
      </c>
      <c r="AC1579" s="57" t="str">
        <f>IF(AA1578=AA1580,"",AB1579)</f>
        <v/>
      </c>
    </row>
    <row r="1580" spans="1:29" ht="12.95" customHeight="1">
      <c r="A1580" s="65"/>
      <c r="B1580" s="52"/>
      <c r="C1580" s="53"/>
      <c r="D1580" s="81"/>
      <c r="E1580" s="54"/>
      <c r="F1580" s="53"/>
      <c r="G1580" s="81"/>
      <c r="H1580" s="54"/>
      <c r="I1580" s="55"/>
      <c r="J1580" s="55"/>
      <c r="K1580" s="55"/>
      <c r="L1580" s="55"/>
      <c r="M1580" s="55"/>
      <c r="N1580" s="55"/>
      <c r="O1580" s="55">
        <f>I1581-I1579</f>
        <v>0</v>
      </c>
      <c r="P1580" s="55">
        <f>L1581-L1579</f>
        <v>0</v>
      </c>
      <c r="Q1580" s="55">
        <f>M1581-M1579</f>
        <v>0</v>
      </c>
      <c r="R1580" s="55">
        <f>IF(ABS(N1581-N1579)&gt;180*60,ABS(N1581-N1579)-360*60,N1581-N1579)</f>
        <v>0</v>
      </c>
      <c r="S1580" s="55">
        <f>IF(P1580=0,PI()/2,ATAN(R1580/P1580))</f>
        <v>1.5707963267948966</v>
      </c>
      <c r="T1580" s="55">
        <f>IF(O1580=0,ABS(R1580*COS((J1579+J1581)/2)),ABS(Q1580/COS(S1580)))</f>
        <v>0</v>
      </c>
      <c r="U1580" s="66">
        <f>IF(O1580+0.0000001&lt;0,S1580*180/PI()+180,(IF(R1580+0.0000001&lt;0,S1580*180/PI()+360,S1580*180/PI())))</f>
        <v>90</v>
      </c>
      <c r="V1580" s="57">
        <f>T1580*1.85532</f>
        <v>0</v>
      </c>
      <c r="W1580" s="57"/>
      <c r="X1580" s="67"/>
      <c r="Y1580" s="57">
        <f>V1580*(1+X1580/100)</f>
        <v>0</v>
      </c>
      <c r="Z1580" s="57"/>
      <c r="AA1580" s="56" t="s">
        <v>54</v>
      </c>
      <c r="AB1580" s="60"/>
      <c r="AC1580" s="57"/>
    </row>
    <row r="1581" spans="1:29" ht="12.95" customHeight="1">
      <c r="A1581" s="51">
        <f t="shared" si="22"/>
        <v>788</v>
      </c>
      <c r="B1581" s="52" t="s">
        <v>55</v>
      </c>
      <c r="C1581" s="53"/>
      <c r="D1581" s="81"/>
      <c r="E1581" s="54"/>
      <c r="F1581" s="53"/>
      <c r="G1581" s="81"/>
      <c r="H1581" s="54"/>
      <c r="I1581" s="55">
        <f>IF(OR(C1581&lt;0,D1581&lt;0),C1581-ABS(D1581)/60,C1581+ABS(D1581)/60)</f>
        <v>0</v>
      </c>
      <c r="J1581" s="55">
        <f>I1581*PI()/180</f>
        <v>0</v>
      </c>
      <c r="K1581" s="55">
        <f>SIN(J1581)</f>
        <v>0</v>
      </c>
      <c r="L1581" s="55">
        <f>3437.747*(LN(TAN(PI()/4+J1581/2))-EE*K1581-(EE^2)*(K1581^3)/3)</f>
        <v>-3.8166658722360578E-13</v>
      </c>
      <c r="M1581" s="55">
        <f>AA*(1-1/4*EE-3/64*EE^2-5/256*EE^3)*J1581-AA*(3/8*EE+3/32*EE^2+45/1024*EE^3)*SIN(2*J1581)+AA*(15/256*EE^2+45/1024*EE^3)*SIN(4*J1581)</f>
        <v>0</v>
      </c>
      <c r="N1581" s="55">
        <f>IF(OR(F1581&lt;0,G1581&lt;0),60*F1581-ABS(G1581),60*F1581+ABS(G1581))</f>
        <v>0</v>
      </c>
      <c r="O1581" s="55"/>
      <c r="P1581" s="55"/>
      <c r="Q1581" s="55"/>
      <c r="R1581" s="55"/>
      <c r="S1581" s="55"/>
      <c r="T1581" s="55"/>
      <c r="U1581" s="56"/>
      <c r="V1581" s="57"/>
      <c r="W1581" s="57">
        <f>W1579+V1580</f>
        <v>0</v>
      </c>
      <c r="X1581" s="58"/>
      <c r="Y1581" s="57"/>
      <c r="Z1581" s="57">
        <f>Z1579+Y1580</f>
        <v>0</v>
      </c>
      <c r="AA1581" s="59"/>
      <c r="AB1581" s="60">
        <f>IF(AA1580=AA1578,AB1579+Y1580,Y1580)</f>
        <v>0</v>
      </c>
      <c r="AC1581" s="57" t="str">
        <f>IF(AA1580=AA1582,"",AB1581)</f>
        <v/>
      </c>
    </row>
    <row r="1582" spans="1:29" ht="12.95" customHeight="1">
      <c r="A1582" s="65"/>
      <c r="B1582" s="52"/>
      <c r="C1582" s="53"/>
      <c r="D1582" s="81"/>
      <c r="E1582" s="54"/>
      <c r="F1582" s="53"/>
      <c r="G1582" s="81"/>
      <c r="H1582" s="54"/>
      <c r="I1582" s="55"/>
      <c r="J1582" s="55"/>
      <c r="K1582" s="55"/>
      <c r="L1582" s="55"/>
      <c r="M1582" s="55"/>
      <c r="N1582" s="55"/>
      <c r="O1582" s="55">
        <f>I1583-I1581</f>
        <v>0</v>
      </c>
      <c r="P1582" s="55">
        <f>L1583-L1581</f>
        <v>0</v>
      </c>
      <c r="Q1582" s="55">
        <f>M1583-M1581</f>
        <v>0</v>
      </c>
      <c r="R1582" s="55">
        <f>IF(ABS(N1583-N1581)&gt;180*60,ABS(N1583-N1581)-360*60,N1583-N1581)</f>
        <v>0</v>
      </c>
      <c r="S1582" s="55">
        <f>IF(P1582=0,PI()/2,ATAN(R1582/P1582))</f>
        <v>1.5707963267948966</v>
      </c>
      <c r="T1582" s="55">
        <f>IF(O1582=0,ABS(R1582*COS((J1581+J1583)/2)),ABS(Q1582/COS(S1582)))</f>
        <v>0</v>
      </c>
      <c r="U1582" s="66">
        <f>IF(O1582+0.0000001&lt;0,S1582*180/PI()+180,(IF(R1582+0.0000001&lt;0,S1582*180/PI()+360,S1582*180/PI())))</f>
        <v>90</v>
      </c>
      <c r="V1582" s="57">
        <f>T1582*1.85532</f>
        <v>0</v>
      </c>
      <c r="W1582" s="57"/>
      <c r="X1582" s="67"/>
      <c r="Y1582" s="57">
        <f>V1582*(1+X1582/100)</f>
        <v>0</v>
      </c>
      <c r="Z1582" s="57"/>
      <c r="AA1582" s="56" t="s">
        <v>54</v>
      </c>
      <c r="AB1582" s="60"/>
      <c r="AC1582" s="57"/>
    </row>
    <row r="1583" spans="1:29" ht="12.95" customHeight="1">
      <c r="A1583" s="51">
        <f t="shared" si="22"/>
        <v>789</v>
      </c>
      <c r="B1583" s="52" t="s">
        <v>55</v>
      </c>
      <c r="C1583" s="53"/>
      <c r="D1583" s="81"/>
      <c r="E1583" s="54"/>
      <c r="F1583" s="53"/>
      <c r="G1583" s="81"/>
      <c r="H1583" s="54"/>
      <c r="I1583" s="55">
        <f>IF(OR(C1583&lt;0,D1583&lt;0),C1583-ABS(D1583)/60,C1583+ABS(D1583)/60)</f>
        <v>0</v>
      </c>
      <c r="J1583" s="55">
        <f>I1583*PI()/180</f>
        <v>0</v>
      </c>
      <c r="K1583" s="55">
        <f>SIN(J1583)</f>
        <v>0</v>
      </c>
      <c r="L1583" s="55">
        <f>3437.747*(LN(TAN(PI()/4+J1583/2))-EE*K1583-(EE^2)*(K1583^3)/3)</f>
        <v>-3.8166658722360578E-13</v>
      </c>
      <c r="M1583" s="55">
        <f>AA*(1-1/4*EE-3/64*EE^2-5/256*EE^3)*J1583-AA*(3/8*EE+3/32*EE^2+45/1024*EE^3)*SIN(2*J1583)+AA*(15/256*EE^2+45/1024*EE^3)*SIN(4*J1583)</f>
        <v>0</v>
      </c>
      <c r="N1583" s="55">
        <f>IF(OR(F1583&lt;0,G1583&lt;0),60*F1583-ABS(G1583),60*F1583+ABS(G1583))</f>
        <v>0</v>
      </c>
      <c r="O1583" s="55"/>
      <c r="P1583" s="55"/>
      <c r="Q1583" s="55"/>
      <c r="R1583" s="55"/>
      <c r="S1583" s="55"/>
      <c r="T1583" s="55"/>
      <c r="U1583" s="56"/>
      <c r="V1583" s="57"/>
      <c r="W1583" s="57">
        <f>W1581+V1582</f>
        <v>0</v>
      </c>
      <c r="X1583" s="58"/>
      <c r="Y1583" s="57"/>
      <c r="Z1583" s="57">
        <f>Z1581+Y1582</f>
        <v>0</v>
      </c>
      <c r="AA1583" s="59"/>
      <c r="AB1583" s="60">
        <f>IF(AA1582=AA1580,AB1581+Y1582,Y1582)</f>
        <v>0</v>
      </c>
      <c r="AC1583" s="57" t="str">
        <f>IF(AA1582=AA1584,"",AB1583)</f>
        <v/>
      </c>
    </row>
    <row r="1584" spans="1:29" ht="12.95" customHeight="1">
      <c r="A1584" s="65"/>
      <c r="B1584" s="52"/>
      <c r="C1584" s="53"/>
      <c r="D1584" s="81"/>
      <c r="E1584" s="54"/>
      <c r="F1584" s="53"/>
      <c r="G1584" s="81"/>
      <c r="H1584" s="54"/>
      <c r="I1584" s="55"/>
      <c r="J1584" s="55"/>
      <c r="K1584" s="55"/>
      <c r="L1584" s="55"/>
      <c r="M1584" s="55"/>
      <c r="N1584" s="55"/>
      <c r="O1584" s="55">
        <f>I1585-I1583</f>
        <v>0</v>
      </c>
      <c r="P1584" s="55">
        <f>L1585-L1583</f>
        <v>0</v>
      </c>
      <c r="Q1584" s="55">
        <f>M1585-M1583</f>
        <v>0</v>
      </c>
      <c r="R1584" s="55">
        <f>IF(ABS(N1585-N1583)&gt;180*60,ABS(N1585-N1583)-360*60,N1585-N1583)</f>
        <v>0</v>
      </c>
      <c r="S1584" s="55">
        <f>IF(P1584=0,PI()/2,ATAN(R1584/P1584))</f>
        <v>1.5707963267948966</v>
      </c>
      <c r="T1584" s="55">
        <f>IF(O1584=0,ABS(R1584*COS((J1583+J1585)/2)),ABS(Q1584/COS(S1584)))</f>
        <v>0</v>
      </c>
      <c r="U1584" s="66">
        <f>IF(O1584+0.0000001&lt;0,S1584*180/PI()+180,(IF(R1584+0.0000001&lt;0,S1584*180/PI()+360,S1584*180/PI())))</f>
        <v>90</v>
      </c>
      <c r="V1584" s="57">
        <f>T1584*1.85532</f>
        <v>0</v>
      </c>
      <c r="W1584" s="57"/>
      <c r="X1584" s="67"/>
      <c r="Y1584" s="57">
        <f>V1584*(1+X1584/100)</f>
        <v>0</v>
      </c>
      <c r="Z1584" s="57"/>
      <c r="AA1584" s="56" t="s">
        <v>54</v>
      </c>
      <c r="AB1584" s="60"/>
      <c r="AC1584" s="57"/>
    </row>
    <row r="1585" spans="1:29" ht="12.95" customHeight="1">
      <c r="A1585" s="51">
        <f t="shared" si="22"/>
        <v>790</v>
      </c>
      <c r="B1585" s="52" t="s">
        <v>55</v>
      </c>
      <c r="C1585" s="53"/>
      <c r="D1585" s="81"/>
      <c r="E1585" s="54"/>
      <c r="F1585" s="53"/>
      <c r="G1585" s="81"/>
      <c r="H1585" s="54"/>
      <c r="I1585" s="55">
        <f>IF(OR(C1585&lt;0,D1585&lt;0),C1585-ABS(D1585)/60,C1585+ABS(D1585)/60)</f>
        <v>0</v>
      </c>
      <c r="J1585" s="55">
        <f>I1585*PI()/180</f>
        <v>0</v>
      </c>
      <c r="K1585" s="55">
        <f>SIN(J1585)</f>
        <v>0</v>
      </c>
      <c r="L1585" s="55">
        <f>3437.747*(LN(TAN(PI()/4+J1585/2))-EE*K1585-(EE^2)*(K1585^3)/3)</f>
        <v>-3.8166658722360578E-13</v>
      </c>
      <c r="M1585" s="55">
        <f>AA*(1-1/4*EE-3/64*EE^2-5/256*EE^3)*J1585-AA*(3/8*EE+3/32*EE^2+45/1024*EE^3)*SIN(2*J1585)+AA*(15/256*EE^2+45/1024*EE^3)*SIN(4*J1585)</f>
        <v>0</v>
      </c>
      <c r="N1585" s="55">
        <f>IF(OR(F1585&lt;0,G1585&lt;0),60*F1585-ABS(G1585),60*F1585+ABS(G1585))</f>
        <v>0</v>
      </c>
      <c r="O1585" s="55"/>
      <c r="P1585" s="55"/>
      <c r="Q1585" s="55"/>
      <c r="R1585" s="55"/>
      <c r="S1585" s="55"/>
      <c r="T1585" s="55"/>
      <c r="U1585" s="56"/>
      <c r="V1585" s="57"/>
      <c r="W1585" s="57">
        <f>W1583+V1584</f>
        <v>0</v>
      </c>
      <c r="X1585" s="58"/>
      <c r="Y1585" s="57"/>
      <c r="Z1585" s="57">
        <f>Z1583+Y1584</f>
        <v>0</v>
      </c>
      <c r="AA1585" s="59"/>
      <c r="AB1585" s="60">
        <f>IF(AA1584=AA1582,AB1583+Y1584,Y1584)</f>
        <v>0</v>
      </c>
      <c r="AC1585" s="57" t="str">
        <f>IF(AA1584=AA1586,"",AB1585)</f>
        <v/>
      </c>
    </row>
    <row r="1586" spans="1:29" ht="12.95" customHeight="1">
      <c r="A1586" s="65"/>
      <c r="B1586" s="52"/>
      <c r="C1586" s="53"/>
      <c r="D1586" s="81"/>
      <c r="E1586" s="54"/>
      <c r="F1586" s="53"/>
      <c r="G1586" s="81"/>
      <c r="H1586" s="54"/>
      <c r="I1586" s="55"/>
      <c r="J1586" s="55"/>
      <c r="K1586" s="55"/>
      <c r="L1586" s="55"/>
      <c r="M1586" s="55"/>
      <c r="N1586" s="55"/>
      <c r="O1586" s="55">
        <f>I1587-I1585</f>
        <v>0</v>
      </c>
      <c r="P1586" s="55">
        <f>L1587-L1585</f>
        <v>0</v>
      </c>
      <c r="Q1586" s="55">
        <f>M1587-M1585</f>
        <v>0</v>
      </c>
      <c r="R1586" s="55">
        <f>IF(ABS(N1587-N1585)&gt;180*60,ABS(N1587-N1585)-360*60,N1587-N1585)</f>
        <v>0</v>
      </c>
      <c r="S1586" s="55">
        <f>IF(P1586=0,PI()/2,ATAN(R1586/P1586))</f>
        <v>1.5707963267948966</v>
      </c>
      <c r="T1586" s="55">
        <f>IF(O1586=0,ABS(R1586*COS((J1585+J1587)/2)),ABS(Q1586/COS(S1586)))</f>
        <v>0</v>
      </c>
      <c r="U1586" s="66">
        <f>IF(O1586+0.0000001&lt;0,S1586*180/PI()+180,(IF(R1586+0.0000001&lt;0,S1586*180/PI()+360,S1586*180/PI())))</f>
        <v>90</v>
      </c>
      <c r="V1586" s="57">
        <f>T1586*1.85532</f>
        <v>0</v>
      </c>
      <c r="W1586" s="57"/>
      <c r="X1586" s="67"/>
      <c r="Y1586" s="57">
        <f>V1586*(1+X1586/100)</f>
        <v>0</v>
      </c>
      <c r="Z1586" s="57"/>
      <c r="AA1586" s="56" t="s">
        <v>54</v>
      </c>
      <c r="AB1586" s="60"/>
      <c r="AC1586" s="57"/>
    </row>
    <row r="1587" spans="1:29" ht="12.95" customHeight="1">
      <c r="A1587" s="51">
        <f t="shared" si="22"/>
        <v>791</v>
      </c>
      <c r="B1587" s="52" t="s">
        <v>55</v>
      </c>
      <c r="C1587" s="53"/>
      <c r="D1587" s="81"/>
      <c r="E1587" s="54"/>
      <c r="F1587" s="53"/>
      <c r="G1587" s="81"/>
      <c r="H1587" s="54"/>
      <c r="I1587" s="55">
        <f>IF(OR(C1587&lt;0,D1587&lt;0),C1587-ABS(D1587)/60,C1587+ABS(D1587)/60)</f>
        <v>0</v>
      </c>
      <c r="J1587" s="55">
        <f>I1587*PI()/180</f>
        <v>0</v>
      </c>
      <c r="K1587" s="55">
        <f>SIN(J1587)</f>
        <v>0</v>
      </c>
      <c r="L1587" s="55">
        <f>3437.747*(LN(TAN(PI()/4+J1587/2))-EE*K1587-(EE^2)*(K1587^3)/3)</f>
        <v>-3.8166658722360578E-13</v>
      </c>
      <c r="M1587" s="55">
        <f>AA*(1-1/4*EE-3/64*EE^2-5/256*EE^3)*J1587-AA*(3/8*EE+3/32*EE^2+45/1024*EE^3)*SIN(2*J1587)+AA*(15/256*EE^2+45/1024*EE^3)*SIN(4*J1587)</f>
        <v>0</v>
      </c>
      <c r="N1587" s="55">
        <f>IF(OR(F1587&lt;0,G1587&lt;0),60*F1587-ABS(G1587),60*F1587+ABS(G1587))</f>
        <v>0</v>
      </c>
      <c r="O1587" s="55"/>
      <c r="P1587" s="55"/>
      <c r="Q1587" s="55"/>
      <c r="R1587" s="55"/>
      <c r="S1587" s="55"/>
      <c r="T1587" s="55"/>
      <c r="U1587" s="56"/>
      <c r="V1587" s="57"/>
      <c r="W1587" s="57">
        <f>W1585+V1586</f>
        <v>0</v>
      </c>
      <c r="X1587" s="58"/>
      <c r="Y1587" s="57"/>
      <c r="Z1587" s="57">
        <f>Z1585+Y1586</f>
        <v>0</v>
      </c>
      <c r="AA1587" s="59"/>
      <c r="AB1587" s="60">
        <f>IF(AA1586=AA1584,AB1585+Y1586,Y1586)</f>
        <v>0</v>
      </c>
      <c r="AC1587" s="57" t="str">
        <f>IF(AA1586=AA1588,"",AB1587)</f>
        <v/>
      </c>
    </row>
    <row r="1588" spans="1:29" ht="12.95" customHeight="1">
      <c r="A1588" s="65"/>
      <c r="B1588" s="52"/>
      <c r="C1588" s="53"/>
      <c r="D1588" s="81"/>
      <c r="E1588" s="54"/>
      <c r="F1588" s="53"/>
      <c r="G1588" s="81"/>
      <c r="H1588" s="54"/>
      <c r="I1588" s="55"/>
      <c r="J1588" s="55"/>
      <c r="K1588" s="55"/>
      <c r="L1588" s="55"/>
      <c r="M1588" s="55"/>
      <c r="N1588" s="55"/>
      <c r="O1588" s="55">
        <f>I1589-I1587</f>
        <v>0</v>
      </c>
      <c r="P1588" s="55">
        <f>L1589-L1587</f>
        <v>0</v>
      </c>
      <c r="Q1588" s="55">
        <f>M1589-M1587</f>
        <v>0</v>
      </c>
      <c r="R1588" s="55">
        <f>IF(ABS(N1589-N1587)&gt;180*60,ABS(N1589-N1587)-360*60,N1589-N1587)</f>
        <v>0</v>
      </c>
      <c r="S1588" s="55">
        <f>IF(P1588=0,PI()/2,ATAN(R1588/P1588))</f>
        <v>1.5707963267948966</v>
      </c>
      <c r="T1588" s="55">
        <f>IF(O1588=0,ABS(R1588*COS((J1587+J1589)/2)),ABS(Q1588/COS(S1588)))</f>
        <v>0</v>
      </c>
      <c r="U1588" s="66">
        <f>IF(O1588+0.0000001&lt;0,S1588*180/PI()+180,(IF(R1588+0.0000001&lt;0,S1588*180/PI()+360,S1588*180/PI())))</f>
        <v>90</v>
      </c>
      <c r="V1588" s="57">
        <f>T1588*1.85532</f>
        <v>0</v>
      </c>
      <c r="W1588" s="57"/>
      <c r="X1588" s="67"/>
      <c r="Y1588" s="57">
        <f>V1588*(1+X1588/100)</f>
        <v>0</v>
      </c>
      <c r="Z1588" s="57"/>
      <c r="AA1588" s="56" t="s">
        <v>54</v>
      </c>
      <c r="AB1588" s="60"/>
      <c r="AC1588" s="57"/>
    </row>
    <row r="1589" spans="1:29" ht="12.95" customHeight="1">
      <c r="A1589" s="51">
        <f t="shared" si="22"/>
        <v>792</v>
      </c>
      <c r="B1589" s="52" t="s">
        <v>55</v>
      </c>
      <c r="C1589" s="53"/>
      <c r="D1589" s="81"/>
      <c r="E1589" s="54"/>
      <c r="F1589" s="53"/>
      <c r="G1589" s="81"/>
      <c r="H1589" s="54"/>
      <c r="I1589" s="55">
        <f>IF(OR(C1589&lt;0,D1589&lt;0),C1589-ABS(D1589)/60,C1589+ABS(D1589)/60)</f>
        <v>0</v>
      </c>
      <c r="J1589" s="55">
        <f>I1589*PI()/180</f>
        <v>0</v>
      </c>
      <c r="K1589" s="55">
        <f>SIN(J1589)</f>
        <v>0</v>
      </c>
      <c r="L1589" s="55">
        <f>3437.747*(LN(TAN(PI()/4+J1589/2))-EE*K1589-(EE^2)*(K1589^3)/3)</f>
        <v>-3.8166658722360578E-13</v>
      </c>
      <c r="M1589" s="55">
        <f>AA*(1-1/4*EE-3/64*EE^2-5/256*EE^3)*J1589-AA*(3/8*EE+3/32*EE^2+45/1024*EE^3)*SIN(2*J1589)+AA*(15/256*EE^2+45/1024*EE^3)*SIN(4*J1589)</f>
        <v>0</v>
      </c>
      <c r="N1589" s="55">
        <f>IF(OR(F1589&lt;0,G1589&lt;0),60*F1589-ABS(G1589),60*F1589+ABS(G1589))</f>
        <v>0</v>
      </c>
      <c r="O1589" s="55"/>
      <c r="P1589" s="55"/>
      <c r="Q1589" s="55"/>
      <c r="R1589" s="55"/>
      <c r="S1589" s="55"/>
      <c r="T1589" s="55"/>
      <c r="U1589" s="56"/>
      <c r="V1589" s="57"/>
      <c r="W1589" s="57">
        <f>W1587+V1588</f>
        <v>0</v>
      </c>
      <c r="X1589" s="58"/>
      <c r="Y1589" s="57"/>
      <c r="Z1589" s="57">
        <f>Z1587+Y1588</f>
        <v>0</v>
      </c>
      <c r="AA1589" s="59"/>
      <c r="AB1589" s="60">
        <f>IF(AA1588=AA1586,AB1587+Y1588,Y1588)</f>
        <v>0</v>
      </c>
      <c r="AC1589" s="57" t="str">
        <f>IF(AA1588=AA1590,"",AB1589)</f>
        <v/>
      </c>
    </row>
    <row r="1590" spans="1:29" ht="12.95" customHeight="1">
      <c r="A1590" s="65"/>
      <c r="B1590" s="52"/>
      <c r="C1590" s="53"/>
      <c r="D1590" s="81"/>
      <c r="E1590" s="54"/>
      <c r="F1590" s="53"/>
      <c r="G1590" s="81"/>
      <c r="H1590" s="54"/>
      <c r="I1590" s="55"/>
      <c r="J1590" s="55"/>
      <c r="K1590" s="55"/>
      <c r="L1590" s="55"/>
      <c r="M1590" s="55"/>
      <c r="N1590" s="55"/>
      <c r="O1590" s="55">
        <f>I1591-I1589</f>
        <v>0</v>
      </c>
      <c r="P1590" s="55">
        <f>L1591-L1589</f>
        <v>0</v>
      </c>
      <c r="Q1590" s="55">
        <f>M1591-M1589</f>
        <v>0</v>
      </c>
      <c r="R1590" s="55">
        <f>IF(ABS(N1591-N1589)&gt;180*60,ABS(N1591-N1589)-360*60,N1591-N1589)</f>
        <v>0</v>
      </c>
      <c r="S1590" s="55">
        <f>IF(P1590=0,PI()/2,ATAN(R1590/P1590))</f>
        <v>1.5707963267948966</v>
      </c>
      <c r="T1590" s="55">
        <f>IF(O1590=0,ABS(R1590*COS((J1589+J1591)/2)),ABS(Q1590/COS(S1590)))</f>
        <v>0</v>
      </c>
      <c r="U1590" s="66">
        <f>IF(O1590+0.0000001&lt;0,S1590*180/PI()+180,(IF(R1590+0.0000001&lt;0,S1590*180/PI()+360,S1590*180/PI())))</f>
        <v>90</v>
      </c>
      <c r="V1590" s="57">
        <f>T1590*1.85532</f>
        <v>0</v>
      </c>
      <c r="W1590" s="57"/>
      <c r="X1590" s="67"/>
      <c r="Y1590" s="57">
        <f>V1590*(1+X1590/100)</f>
        <v>0</v>
      </c>
      <c r="Z1590" s="57"/>
      <c r="AA1590" s="56" t="s">
        <v>54</v>
      </c>
      <c r="AB1590" s="60"/>
      <c r="AC1590" s="57"/>
    </row>
    <row r="1591" spans="1:29" ht="12.95" customHeight="1">
      <c r="A1591" s="51">
        <f t="shared" si="22"/>
        <v>793</v>
      </c>
      <c r="B1591" s="52" t="s">
        <v>55</v>
      </c>
      <c r="C1591" s="53"/>
      <c r="D1591" s="81"/>
      <c r="E1591" s="54"/>
      <c r="F1591" s="53"/>
      <c r="G1591" s="81"/>
      <c r="H1591" s="54"/>
      <c r="I1591" s="55">
        <f>IF(OR(C1591&lt;0,D1591&lt;0),C1591-ABS(D1591)/60,C1591+ABS(D1591)/60)</f>
        <v>0</v>
      </c>
      <c r="J1591" s="55">
        <f>I1591*PI()/180</f>
        <v>0</v>
      </c>
      <c r="K1591" s="55">
        <f>SIN(J1591)</f>
        <v>0</v>
      </c>
      <c r="L1591" s="55">
        <f>3437.747*(LN(TAN(PI()/4+J1591/2))-EE*K1591-(EE^2)*(K1591^3)/3)</f>
        <v>-3.8166658722360578E-13</v>
      </c>
      <c r="M1591" s="55">
        <f>AA*(1-1/4*EE-3/64*EE^2-5/256*EE^3)*J1591-AA*(3/8*EE+3/32*EE^2+45/1024*EE^3)*SIN(2*J1591)+AA*(15/256*EE^2+45/1024*EE^3)*SIN(4*J1591)</f>
        <v>0</v>
      </c>
      <c r="N1591" s="55">
        <f>IF(OR(F1591&lt;0,G1591&lt;0),60*F1591-ABS(G1591),60*F1591+ABS(G1591))</f>
        <v>0</v>
      </c>
      <c r="O1591" s="55"/>
      <c r="P1591" s="55"/>
      <c r="Q1591" s="55"/>
      <c r="R1591" s="55"/>
      <c r="S1591" s="55"/>
      <c r="T1591" s="55"/>
      <c r="U1591" s="56"/>
      <c r="V1591" s="57"/>
      <c r="W1591" s="57">
        <f>W1589+V1590</f>
        <v>0</v>
      </c>
      <c r="X1591" s="58"/>
      <c r="Y1591" s="57"/>
      <c r="Z1591" s="57">
        <f>Z1589+Y1590</f>
        <v>0</v>
      </c>
      <c r="AA1591" s="59"/>
      <c r="AB1591" s="60">
        <f>IF(AA1590=AA1588,AB1589+Y1590,Y1590)</f>
        <v>0</v>
      </c>
      <c r="AC1591" s="57" t="str">
        <f>IF(AA1590=AA1592,"",AB1591)</f>
        <v/>
      </c>
    </row>
    <row r="1592" spans="1:29" ht="12.95" customHeight="1">
      <c r="A1592" s="65"/>
      <c r="B1592" s="52"/>
      <c r="C1592" s="53"/>
      <c r="D1592" s="81"/>
      <c r="E1592" s="54"/>
      <c r="F1592" s="53"/>
      <c r="G1592" s="81"/>
      <c r="H1592" s="54"/>
      <c r="I1592" s="55"/>
      <c r="J1592" s="55"/>
      <c r="K1592" s="55"/>
      <c r="L1592" s="55"/>
      <c r="M1592" s="55"/>
      <c r="N1592" s="55"/>
      <c r="O1592" s="55">
        <f>I1593-I1591</f>
        <v>0</v>
      </c>
      <c r="P1592" s="55">
        <f>L1593-L1591</f>
        <v>0</v>
      </c>
      <c r="Q1592" s="55">
        <f>M1593-M1591</f>
        <v>0</v>
      </c>
      <c r="R1592" s="55">
        <f>IF(ABS(N1593-N1591)&gt;180*60,ABS(N1593-N1591)-360*60,N1593-N1591)</f>
        <v>0</v>
      </c>
      <c r="S1592" s="55">
        <f>IF(P1592=0,PI()/2,ATAN(R1592/P1592))</f>
        <v>1.5707963267948966</v>
      </c>
      <c r="T1592" s="55">
        <f>IF(O1592=0,ABS(R1592*COS((J1591+J1593)/2)),ABS(Q1592/COS(S1592)))</f>
        <v>0</v>
      </c>
      <c r="U1592" s="66">
        <f>IF(O1592+0.0000001&lt;0,S1592*180/PI()+180,(IF(R1592+0.0000001&lt;0,S1592*180/PI()+360,S1592*180/PI())))</f>
        <v>90</v>
      </c>
      <c r="V1592" s="57">
        <f>T1592*1.85532</f>
        <v>0</v>
      </c>
      <c r="W1592" s="57"/>
      <c r="X1592" s="67"/>
      <c r="Y1592" s="57">
        <f>V1592*(1+X1592/100)</f>
        <v>0</v>
      </c>
      <c r="Z1592" s="57"/>
      <c r="AA1592" s="56" t="s">
        <v>54</v>
      </c>
      <c r="AB1592" s="60"/>
      <c r="AC1592" s="57"/>
    </row>
    <row r="1593" spans="1:29" ht="12.95" customHeight="1">
      <c r="A1593" s="51">
        <f t="shared" si="22"/>
        <v>794</v>
      </c>
      <c r="B1593" s="52" t="s">
        <v>55</v>
      </c>
      <c r="C1593" s="53"/>
      <c r="D1593" s="81"/>
      <c r="E1593" s="54"/>
      <c r="F1593" s="53"/>
      <c r="G1593" s="81"/>
      <c r="H1593" s="54"/>
      <c r="I1593" s="55">
        <f>IF(OR(C1593&lt;0,D1593&lt;0),C1593-ABS(D1593)/60,C1593+ABS(D1593)/60)</f>
        <v>0</v>
      </c>
      <c r="J1593" s="55">
        <f>I1593*PI()/180</f>
        <v>0</v>
      </c>
      <c r="K1593" s="55">
        <f>SIN(J1593)</f>
        <v>0</v>
      </c>
      <c r="L1593" s="55">
        <f>3437.747*(LN(TAN(PI()/4+J1593/2))-EE*K1593-(EE^2)*(K1593^3)/3)</f>
        <v>-3.8166658722360578E-13</v>
      </c>
      <c r="M1593" s="55">
        <f>AA*(1-1/4*EE-3/64*EE^2-5/256*EE^3)*J1593-AA*(3/8*EE+3/32*EE^2+45/1024*EE^3)*SIN(2*J1593)+AA*(15/256*EE^2+45/1024*EE^3)*SIN(4*J1593)</f>
        <v>0</v>
      </c>
      <c r="N1593" s="55">
        <f>IF(OR(F1593&lt;0,G1593&lt;0),60*F1593-ABS(G1593),60*F1593+ABS(G1593))</f>
        <v>0</v>
      </c>
      <c r="O1593" s="55"/>
      <c r="P1593" s="55"/>
      <c r="Q1593" s="55"/>
      <c r="R1593" s="55"/>
      <c r="S1593" s="55"/>
      <c r="T1593" s="55"/>
      <c r="U1593" s="56"/>
      <c r="V1593" s="57"/>
      <c r="W1593" s="57">
        <f>W1591+V1592</f>
        <v>0</v>
      </c>
      <c r="X1593" s="58"/>
      <c r="Y1593" s="57"/>
      <c r="Z1593" s="57">
        <f>Z1591+Y1592</f>
        <v>0</v>
      </c>
      <c r="AA1593" s="59"/>
      <c r="AB1593" s="60">
        <f>IF(AA1592=AA1590,AB1591+Y1592,Y1592)</f>
        <v>0</v>
      </c>
      <c r="AC1593" s="57" t="str">
        <f>IF(AA1592=AA1594,"",AB1593)</f>
        <v/>
      </c>
    </row>
    <row r="1594" spans="1:29" ht="12.95" customHeight="1">
      <c r="A1594" s="65"/>
      <c r="B1594" s="52"/>
      <c r="C1594" s="53"/>
      <c r="D1594" s="81"/>
      <c r="E1594" s="54"/>
      <c r="F1594" s="53"/>
      <c r="G1594" s="81"/>
      <c r="H1594" s="54"/>
      <c r="I1594" s="55"/>
      <c r="J1594" s="55"/>
      <c r="K1594" s="55"/>
      <c r="L1594" s="55"/>
      <c r="M1594" s="55"/>
      <c r="N1594" s="55"/>
      <c r="O1594" s="55">
        <f>I1595-I1593</f>
        <v>0</v>
      </c>
      <c r="P1594" s="55">
        <f>L1595-L1593</f>
        <v>0</v>
      </c>
      <c r="Q1594" s="55">
        <f>M1595-M1593</f>
        <v>0</v>
      </c>
      <c r="R1594" s="55">
        <f>IF(ABS(N1595-N1593)&gt;180*60,ABS(N1595-N1593)-360*60,N1595-N1593)</f>
        <v>0</v>
      </c>
      <c r="S1594" s="55">
        <f>IF(P1594=0,PI()/2,ATAN(R1594/P1594))</f>
        <v>1.5707963267948966</v>
      </c>
      <c r="T1594" s="55">
        <f>IF(O1594=0,ABS(R1594*COS((J1593+J1595)/2)),ABS(Q1594/COS(S1594)))</f>
        <v>0</v>
      </c>
      <c r="U1594" s="66">
        <f>IF(O1594+0.0000001&lt;0,S1594*180/PI()+180,(IF(R1594+0.0000001&lt;0,S1594*180/PI()+360,S1594*180/PI())))</f>
        <v>90</v>
      </c>
      <c r="V1594" s="57">
        <f>T1594*1.85532</f>
        <v>0</v>
      </c>
      <c r="W1594" s="57"/>
      <c r="X1594" s="67"/>
      <c r="Y1594" s="57">
        <f>V1594*(1+X1594/100)</f>
        <v>0</v>
      </c>
      <c r="Z1594" s="57"/>
      <c r="AA1594" s="56" t="s">
        <v>54</v>
      </c>
      <c r="AB1594" s="60"/>
      <c r="AC1594" s="57"/>
    </row>
    <row r="1595" spans="1:29" ht="12.95" customHeight="1">
      <c r="A1595" s="51">
        <f t="shared" si="22"/>
        <v>795</v>
      </c>
      <c r="B1595" s="52" t="s">
        <v>55</v>
      </c>
      <c r="C1595" s="53"/>
      <c r="D1595" s="81"/>
      <c r="E1595" s="54"/>
      <c r="F1595" s="53"/>
      <c r="G1595" s="81"/>
      <c r="H1595" s="54"/>
      <c r="I1595" s="55">
        <f>IF(OR(C1595&lt;0,D1595&lt;0),C1595-ABS(D1595)/60,C1595+ABS(D1595)/60)</f>
        <v>0</v>
      </c>
      <c r="J1595" s="55">
        <f>I1595*PI()/180</f>
        <v>0</v>
      </c>
      <c r="K1595" s="55">
        <f>SIN(J1595)</f>
        <v>0</v>
      </c>
      <c r="L1595" s="55">
        <f>3437.747*(LN(TAN(PI()/4+J1595/2))-EE*K1595-(EE^2)*(K1595^3)/3)</f>
        <v>-3.8166658722360578E-13</v>
      </c>
      <c r="M1595" s="55">
        <f>AA*(1-1/4*EE-3/64*EE^2-5/256*EE^3)*J1595-AA*(3/8*EE+3/32*EE^2+45/1024*EE^3)*SIN(2*J1595)+AA*(15/256*EE^2+45/1024*EE^3)*SIN(4*J1595)</f>
        <v>0</v>
      </c>
      <c r="N1595" s="55">
        <f>IF(OR(F1595&lt;0,G1595&lt;0),60*F1595-ABS(G1595),60*F1595+ABS(G1595))</f>
        <v>0</v>
      </c>
      <c r="O1595" s="55"/>
      <c r="P1595" s="55"/>
      <c r="Q1595" s="55"/>
      <c r="R1595" s="55"/>
      <c r="S1595" s="55"/>
      <c r="T1595" s="55"/>
      <c r="U1595" s="56"/>
      <c r="V1595" s="57"/>
      <c r="W1595" s="57">
        <f>W1593+V1594</f>
        <v>0</v>
      </c>
      <c r="X1595" s="58"/>
      <c r="Y1595" s="57"/>
      <c r="Z1595" s="57">
        <f>Z1593+Y1594</f>
        <v>0</v>
      </c>
      <c r="AA1595" s="59"/>
      <c r="AB1595" s="60">
        <f>IF(AA1594=AA1592,AB1593+Y1594,Y1594)</f>
        <v>0</v>
      </c>
      <c r="AC1595" s="57" t="str">
        <f>IF(AA1594=AA1596,"",AB1595)</f>
        <v/>
      </c>
    </row>
    <row r="1596" spans="1:29" ht="12.95" customHeight="1">
      <c r="A1596" s="65"/>
      <c r="B1596" s="52"/>
      <c r="C1596" s="53"/>
      <c r="D1596" s="81"/>
      <c r="E1596" s="54"/>
      <c r="F1596" s="53"/>
      <c r="G1596" s="81"/>
      <c r="H1596" s="54"/>
      <c r="I1596" s="55"/>
      <c r="J1596" s="55"/>
      <c r="K1596" s="55"/>
      <c r="L1596" s="55"/>
      <c r="M1596" s="55"/>
      <c r="N1596" s="55"/>
      <c r="O1596" s="55">
        <f>I1597-I1595</f>
        <v>0</v>
      </c>
      <c r="P1596" s="55">
        <f>L1597-L1595</f>
        <v>0</v>
      </c>
      <c r="Q1596" s="55">
        <f>M1597-M1595</f>
        <v>0</v>
      </c>
      <c r="R1596" s="55">
        <f>IF(ABS(N1597-N1595)&gt;180*60,ABS(N1597-N1595)-360*60,N1597-N1595)</f>
        <v>0</v>
      </c>
      <c r="S1596" s="55">
        <f>IF(P1596=0,PI()/2,ATAN(R1596/P1596))</f>
        <v>1.5707963267948966</v>
      </c>
      <c r="T1596" s="55">
        <f>IF(O1596=0,ABS(R1596*COS((J1595+J1597)/2)),ABS(Q1596/COS(S1596)))</f>
        <v>0</v>
      </c>
      <c r="U1596" s="66">
        <f>IF(O1596+0.0000001&lt;0,S1596*180/PI()+180,(IF(R1596+0.0000001&lt;0,S1596*180/PI()+360,S1596*180/PI())))</f>
        <v>90</v>
      </c>
      <c r="V1596" s="57">
        <f>T1596*1.85532</f>
        <v>0</v>
      </c>
      <c r="W1596" s="57"/>
      <c r="X1596" s="67"/>
      <c r="Y1596" s="57">
        <f>V1596*(1+X1596/100)</f>
        <v>0</v>
      </c>
      <c r="Z1596" s="57"/>
      <c r="AA1596" s="56" t="s">
        <v>54</v>
      </c>
      <c r="AB1596" s="60"/>
      <c r="AC1596" s="57"/>
    </row>
    <row r="1597" spans="1:29" ht="12.95" customHeight="1">
      <c r="A1597" s="51">
        <f t="shared" si="22"/>
        <v>796</v>
      </c>
      <c r="B1597" s="52" t="s">
        <v>55</v>
      </c>
      <c r="C1597" s="53"/>
      <c r="D1597" s="81"/>
      <c r="E1597" s="54"/>
      <c r="F1597" s="53"/>
      <c r="G1597" s="81"/>
      <c r="H1597" s="54"/>
      <c r="I1597" s="55">
        <f>IF(OR(C1597&lt;0,D1597&lt;0),C1597-ABS(D1597)/60,C1597+ABS(D1597)/60)</f>
        <v>0</v>
      </c>
      <c r="J1597" s="55">
        <f>I1597*PI()/180</f>
        <v>0</v>
      </c>
      <c r="K1597" s="55">
        <f>SIN(J1597)</f>
        <v>0</v>
      </c>
      <c r="L1597" s="55">
        <f>3437.747*(LN(TAN(PI()/4+J1597/2))-EE*K1597-(EE^2)*(K1597^3)/3)</f>
        <v>-3.8166658722360578E-13</v>
      </c>
      <c r="M1597" s="55">
        <f>AA*(1-1/4*EE-3/64*EE^2-5/256*EE^3)*J1597-AA*(3/8*EE+3/32*EE^2+45/1024*EE^3)*SIN(2*J1597)+AA*(15/256*EE^2+45/1024*EE^3)*SIN(4*J1597)</f>
        <v>0</v>
      </c>
      <c r="N1597" s="55">
        <f>IF(OR(F1597&lt;0,G1597&lt;0),60*F1597-ABS(G1597),60*F1597+ABS(G1597))</f>
        <v>0</v>
      </c>
      <c r="O1597" s="55"/>
      <c r="P1597" s="55"/>
      <c r="Q1597" s="55"/>
      <c r="R1597" s="55"/>
      <c r="S1597" s="55"/>
      <c r="T1597" s="55"/>
      <c r="U1597" s="56"/>
      <c r="V1597" s="57"/>
      <c r="W1597" s="57">
        <f>W1595+V1596</f>
        <v>0</v>
      </c>
      <c r="X1597" s="58"/>
      <c r="Y1597" s="57"/>
      <c r="Z1597" s="57">
        <f>Z1595+Y1596</f>
        <v>0</v>
      </c>
      <c r="AA1597" s="59"/>
      <c r="AB1597" s="60">
        <f>IF(AA1596=AA1594,AB1595+Y1596,Y1596)</f>
        <v>0</v>
      </c>
      <c r="AC1597" s="57" t="str">
        <f>IF(AA1596=AA1598,"",AB1597)</f>
        <v/>
      </c>
    </row>
    <row r="1598" spans="1:29" ht="12.95" customHeight="1">
      <c r="A1598" s="65"/>
      <c r="B1598" s="52"/>
      <c r="C1598" s="53"/>
      <c r="D1598" s="81"/>
      <c r="E1598" s="54"/>
      <c r="F1598" s="53"/>
      <c r="G1598" s="81"/>
      <c r="H1598" s="54"/>
      <c r="I1598" s="55"/>
      <c r="J1598" s="55"/>
      <c r="K1598" s="55"/>
      <c r="L1598" s="55"/>
      <c r="M1598" s="55"/>
      <c r="N1598" s="55"/>
      <c r="O1598" s="55">
        <f>I1599-I1597</f>
        <v>0</v>
      </c>
      <c r="P1598" s="55">
        <f>L1599-L1597</f>
        <v>0</v>
      </c>
      <c r="Q1598" s="55">
        <f>M1599-M1597</f>
        <v>0</v>
      </c>
      <c r="R1598" s="55">
        <f>IF(ABS(N1599-N1597)&gt;180*60,ABS(N1599-N1597)-360*60,N1599-N1597)</f>
        <v>0</v>
      </c>
      <c r="S1598" s="55">
        <f>IF(P1598=0,PI()/2,ATAN(R1598/P1598))</f>
        <v>1.5707963267948966</v>
      </c>
      <c r="T1598" s="55">
        <f>IF(O1598=0,ABS(R1598*COS((J1597+J1599)/2)),ABS(Q1598/COS(S1598)))</f>
        <v>0</v>
      </c>
      <c r="U1598" s="66">
        <f>IF(O1598+0.0000001&lt;0,S1598*180/PI()+180,(IF(R1598+0.0000001&lt;0,S1598*180/PI()+360,S1598*180/PI())))</f>
        <v>90</v>
      </c>
      <c r="V1598" s="57">
        <f>T1598*1.85532</f>
        <v>0</v>
      </c>
      <c r="W1598" s="57"/>
      <c r="X1598" s="67"/>
      <c r="Y1598" s="57">
        <f>V1598*(1+X1598/100)</f>
        <v>0</v>
      </c>
      <c r="Z1598" s="57"/>
      <c r="AA1598" s="56" t="s">
        <v>54</v>
      </c>
      <c r="AB1598" s="60"/>
      <c r="AC1598" s="57"/>
    </row>
    <row r="1599" spans="1:29" ht="12.95" customHeight="1">
      <c r="A1599" s="51">
        <f t="shared" si="22"/>
        <v>797</v>
      </c>
      <c r="B1599" s="52" t="s">
        <v>55</v>
      </c>
      <c r="C1599" s="53"/>
      <c r="D1599" s="81"/>
      <c r="E1599" s="54"/>
      <c r="F1599" s="53"/>
      <c r="G1599" s="81"/>
      <c r="H1599" s="54"/>
      <c r="I1599" s="55">
        <f>IF(OR(C1599&lt;0,D1599&lt;0),C1599-ABS(D1599)/60,C1599+ABS(D1599)/60)</f>
        <v>0</v>
      </c>
      <c r="J1599" s="55">
        <f>I1599*PI()/180</f>
        <v>0</v>
      </c>
      <c r="K1599" s="55">
        <f>SIN(J1599)</f>
        <v>0</v>
      </c>
      <c r="L1599" s="55">
        <f>3437.747*(LN(TAN(PI()/4+J1599/2))-EE*K1599-(EE^2)*(K1599^3)/3)</f>
        <v>-3.8166658722360578E-13</v>
      </c>
      <c r="M1599" s="55">
        <f>AA*(1-1/4*EE-3/64*EE^2-5/256*EE^3)*J1599-AA*(3/8*EE+3/32*EE^2+45/1024*EE^3)*SIN(2*J1599)+AA*(15/256*EE^2+45/1024*EE^3)*SIN(4*J1599)</f>
        <v>0</v>
      </c>
      <c r="N1599" s="55">
        <f>IF(OR(F1599&lt;0,G1599&lt;0),60*F1599-ABS(G1599),60*F1599+ABS(G1599))</f>
        <v>0</v>
      </c>
      <c r="O1599" s="55"/>
      <c r="P1599" s="55"/>
      <c r="Q1599" s="55"/>
      <c r="R1599" s="55"/>
      <c r="S1599" s="55"/>
      <c r="T1599" s="55"/>
      <c r="U1599" s="56"/>
      <c r="V1599" s="57"/>
      <c r="W1599" s="57">
        <f>W1597+V1598</f>
        <v>0</v>
      </c>
      <c r="X1599" s="58"/>
      <c r="Y1599" s="57"/>
      <c r="Z1599" s="57">
        <f>Z1597+Y1598</f>
        <v>0</v>
      </c>
      <c r="AA1599" s="59"/>
      <c r="AB1599" s="60">
        <f>IF(AA1598=AA1596,AB1597+Y1598,Y1598)</f>
        <v>0</v>
      </c>
      <c r="AC1599" s="57" t="str">
        <f>IF(AA1598=AA1600,"",AB1599)</f>
        <v/>
      </c>
    </row>
    <row r="1600" spans="1:29" ht="12.95" customHeight="1">
      <c r="A1600" s="65"/>
      <c r="B1600" s="52"/>
      <c r="C1600" s="53"/>
      <c r="D1600" s="81"/>
      <c r="E1600" s="54"/>
      <c r="F1600" s="53"/>
      <c r="G1600" s="81"/>
      <c r="H1600" s="54"/>
      <c r="I1600" s="55"/>
      <c r="J1600" s="55"/>
      <c r="K1600" s="55"/>
      <c r="L1600" s="55"/>
      <c r="M1600" s="55"/>
      <c r="N1600" s="55"/>
      <c r="O1600" s="55">
        <f>I1601-I1599</f>
        <v>0</v>
      </c>
      <c r="P1600" s="55">
        <f>L1601-L1599</f>
        <v>0</v>
      </c>
      <c r="Q1600" s="55">
        <f>M1601-M1599</f>
        <v>0</v>
      </c>
      <c r="R1600" s="55">
        <f>IF(ABS(N1601-N1599)&gt;180*60,ABS(N1601-N1599)-360*60,N1601-N1599)</f>
        <v>0</v>
      </c>
      <c r="S1600" s="55">
        <f>IF(P1600=0,PI()/2,ATAN(R1600/P1600))</f>
        <v>1.5707963267948966</v>
      </c>
      <c r="T1600" s="55">
        <f>IF(O1600=0,ABS(R1600*COS((J1599+J1601)/2)),ABS(Q1600/COS(S1600)))</f>
        <v>0</v>
      </c>
      <c r="U1600" s="66">
        <f>IF(O1600+0.0000001&lt;0,S1600*180/PI()+180,(IF(R1600+0.0000001&lt;0,S1600*180/PI()+360,S1600*180/PI())))</f>
        <v>90</v>
      </c>
      <c r="V1600" s="57">
        <f>T1600*1.85532</f>
        <v>0</v>
      </c>
      <c r="W1600" s="57"/>
      <c r="X1600" s="67"/>
      <c r="Y1600" s="57">
        <f>V1600*(1+X1600/100)</f>
        <v>0</v>
      </c>
      <c r="Z1600" s="57"/>
      <c r="AA1600" s="56" t="s">
        <v>54</v>
      </c>
      <c r="AB1600" s="60"/>
      <c r="AC1600" s="57"/>
    </row>
    <row r="1601" spans="1:29" ht="12.95" customHeight="1">
      <c r="A1601" s="51">
        <f t="shared" si="22"/>
        <v>798</v>
      </c>
      <c r="B1601" s="52" t="s">
        <v>55</v>
      </c>
      <c r="C1601" s="53"/>
      <c r="D1601" s="81"/>
      <c r="E1601" s="54"/>
      <c r="F1601" s="53"/>
      <c r="G1601" s="81"/>
      <c r="H1601" s="54"/>
      <c r="I1601" s="55">
        <f>IF(OR(C1601&lt;0,D1601&lt;0),C1601-ABS(D1601)/60,C1601+ABS(D1601)/60)</f>
        <v>0</v>
      </c>
      <c r="J1601" s="55">
        <f>I1601*PI()/180</f>
        <v>0</v>
      </c>
      <c r="K1601" s="55">
        <f>SIN(J1601)</f>
        <v>0</v>
      </c>
      <c r="L1601" s="55">
        <f>3437.747*(LN(TAN(PI()/4+J1601/2))-EE*K1601-(EE^2)*(K1601^3)/3)</f>
        <v>-3.8166658722360578E-13</v>
      </c>
      <c r="M1601" s="55">
        <f>AA*(1-1/4*EE-3/64*EE^2-5/256*EE^3)*J1601-AA*(3/8*EE+3/32*EE^2+45/1024*EE^3)*SIN(2*J1601)+AA*(15/256*EE^2+45/1024*EE^3)*SIN(4*J1601)</f>
        <v>0</v>
      </c>
      <c r="N1601" s="55">
        <f>IF(OR(F1601&lt;0,G1601&lt;0),60*F1601-ABS(G1601),60*F1601+ABS(G1601))</f>
        <v>0</v>
      </c>
      <c r="O1601" s="55"/>
      <c r="P1601" s="55"/>
      <c r="Q1601" s="55"/>
      <c r="R1601" s="55"/>
      <c r="S1601" s="55"/>
      <c r="T1601" s="55"/>
      <c r="U1601" s="56"/>
      <c r="V1601" s="57"/>
      <c r="W1601" s="57">
        <f>W1599+V1600</f>
        <v>0</v>
      </c>
      <c r="X1601" s="58"/>
      <c r="Y1601" s="57"/>
      <c r="Z1601" s="57">
        <f>Z1599+Y1600</f>
        <v>0</v>
      </c>
      <c r="AA1601" s="59"/>
      <c r="AB1601" s="60">
        <f>IF(AA1600=AA1598,AB1599+Y1600,Y1600)</f>
        <v>0</v>
      </c>
      <c r="AC1601" s="57" t="str">
        <f>IF(AA1600=AA1602,"",AB1601)</f>
        <v/>
      </c>
    </row>
    <row r="1602" spans="1:29" ht="12.95" customHeight="1">
      <c r="A1602" s="65"/>
      <c r="B1602" s="52"/>
      <c r="C1602" s="53"/>
      <c r="D1602" s="81"/>
      <c r="E1602" s="54"/>
      <c r="F1602" s="53"/>
      <c r="G1602" s="81"/>
      <c r="H1602" s="54"/>
      <c r="I1602" s="55"/>
      <c r="J1602" s="55"/>
      <c r="K1602" s="55"/>
      <c r="L1602" s="55"/>
      <c r="M1602" s="55"/>
      <c r="N1602" s="55"/>
      <c r="O1602" s="55">
        <f>I1603-I1601</f>
        <v>0</v>
      </c>
      <c r="P1602" s="55">
        <f>L1603-L1601</f>
        <v>0</v>
      </c>
      <c r="Q1602" s="55">
        <f>M1603-M1601</f>
        <v>0</v>
      </c>
      <c r="R1602" s="55">
        <f>IF(ABS(N1603-N1601)&gt;180*60,ABS(N1603-N1601)-360*60,N1603-N1601)</f>
        <v>0</v>
      </c>
      <c r="S1602" s="55">
        <f>IF(P1602=0,PI()/2,ATAN(R1602/P1602))</f>
        <v>1.5707963267948966</v>
      </c>
      <c r="T1602" s="55">
        <f>IF(O1602=0,ABS(R1602*COS((J1601+J1603)/2)),ABS(Q1602/COS(S1602)))</f>
        <v>0</v>
      </c>
      <c r="U1602" s="66">
        <f>IF(O1602+0.0000001&lt;0,S1602*180/PI()+180,(IF(R1602+0.0000001&lt;0,S1602*180/PI()+360,S1602*180/PI())))</f>
        <v>90</v>
      </c>
      <c r="V1602" s="57">
        <f>T1602*1.85532</f>
        <v>0</v>
      </c>
      <c r="W1602" s="57"/>
      <c r="X1602" s="67"/>
      <c r="Y1602" s="57">
        <f>V1602*(1+X1602/100)</f>
        <v>0</v>
      </c>
      <c r="Z1602" s="57"/>
      <c r="AA1602" s="56" t="s">
        <v>54</v>
      </c>
      <c r="AB1602" s="60"/>
      <c r="AC1602" s="57"/>
    </row>
    <row r="1603" spans="1:29" ht="12.95" customHeight="1">
      <c r="A1603" s="51">
        <f t="shared" si="22"/>
        <v>799</v>
      </c>
      <c r="B1603" s="52" t="s">
        <v>55</v>
      </c>
      <c r="C1603" s="53"/>
      <c r="D1603" s="81"/>
      <c r="E1603" s="54"/>
      <c r="F1603" s="53"/>
      <c r="G1603" s="81"/>
      <c r="H1603" s="54"/>
      <c r="I1603" s="55">
        <f>IF(OR(C1603&lt;0,D1603&lt;0),C1603-ABS(D1603)/60,C1603+ABS(D1603)/60)</f>
        <v>0</v>
      </c>
      <c r="J1603" s="55">
        <f>I1603*PI()/180</f>
        <v>0</v>
      </c>
      <c r="K1603" s="55">
        <f>SIN(J1603)</f>
        <v>0</v>
      </c>
      <c r="L1603" s="55">
        <f>3437.747*(LN(TAN(PI()/4+J1603/2))-EE*K1603-(EE^2)*(K1603^3)/3)</f>
        <v>-3.8166658722360578E-13</v>
      </c>
      <c r="M1603" s="55">
        <f>AA*(1-1/4*EE-3/64*EE^2-5/256*EE^3)*J1603-AA*(3/8*EE+3/32*EE^2+45/1024*EE^3)*SIN(2*J1603)+AA*(15/256*EE^2+45/1024*EE^3)*SIN(4*J1603)</f>
        <v>0</v>
      </c>
      <c r="N1603" s="55">
        <f>IF(OR(F1603&lt;0,G1603&lt;0),60*F1603-ABS(G1603),60*F1603+ABS(G1603))</f>
        <v>0</v>
      </c>
      <c r="O1603" s="55"/>
      <c r="P1603" s="55"/>
      <c r="Q1603" s="55"/>
      <c r="R1603" s="55"/>
      <c r="S1603" s="55"/>
      <c r="T1603" s="55"/>
      <c r="U1603" s="56"/>
      <c r="V1603" s="57"/>
      <c r="W1603" s="57">
        <f>W1601+V1602</f>
        <v>0</v>
      </c>
      <c r="X1603" s="58"/>
      <c r="Y1603" s="57"/>
      <c r="Z1603" s="57">
        <f>Z1601+Y1602</f>
        <v>0</v>
      </c>
      <c r="AA1603" s="59"/>
      <c r="AB1603" s="60">
        <f>IF(AA1602=AA1600,AB1601+Y1602,Y1602)</f>
        <v>0</v>
      </c>
      <c r="AC1603" s="57" t="str">
        <f>IF(AA1602=AA1604,"",AB1603)</f>
        <v/>
      </c>
    </row>
    <row r="1604" spans="1:29" ht="12.95" customHeight="1">
      <c r="A1604" s="65"/>
      <c r="B1604" s="52"/>
      <c r="C1604" s="53"/>
      <c r="D1604" s="81"/>
      <c r="E1604" s="54"/>
      <c r="F1604" s="53"/>
      <c r="G1604" s="81"/>
      <c r="H1604" s="54"/>
      <c r="I1604" s="55"/>
      <c r="J1604" s="55"/>
      <c r="K1604" s="55"/>
      <c r="L1604" s="55"/>
      <c r="M1604" s="55"/>
      <c r="N1604" s="55"/>
      <c r="O1604" s="55">
        <f>I1605-I1603</f>
        <v>0</v>
      </c>
      <c r="P1604" s="55">
        <f>L1605-L1603</f>
        <v>0</v>
      </c>
      <c r="Q1604" s="55">
        <f>M1605-M1603</f>
        <v>0</v>
      </c>
      <c r="R1604" s="55">
        <f>IF(ABS(N1605-N1603)&gt;180*60,ABS(N1605-N1603)-360*60,N1605-N1603)</f>
        <v>0</v>
      </c>
      <c r="S1604" s="55">
        <f>IF(P1604=0,PI()/2,ATAN(R1604/P1604))</f>
        <v>1.5707963267948966</v>
      </c>
      <c r="T1604" s="55">
        <f>IF(O1604=0,ABS(R1604*COS((J1603+J1605)/2)),ABS(Q1604/COS(S1604)))</f>
        <v>0</v>
      </c>
      <c r="U1604" s="66">
        <f>IF(O1604+0.0000001&lt;0,S1604*180/PI()+180,(IF(R1604+0.0000001&lt;0,S1604*180/PI()+360,S1604*180/PI())))</f>
        <v>90</v>
      </c>
      <c r="V1604" s="57">
        <f>T1604*1.85532</f>
        <v>0</v>
      </c>
      <c r="W1604" s="57"/>
      <c r="X1604" s="67"/>
      <c r="Y1604" s="57">
        <f>V1604*(1+X1604/100)</f>
        <v>0</v>
      </c>
      <c r="Z1604" s="57"/>
      <c r="AA1604" s="56" t="s">
        <v>54</v>
      </c>
      <c r="AB1604" s="60"/>
      <c r="AC1604" s="57"/>
    </row>
    <row r="1605" spans="1:29" ht="12.95" customHeight="1">
      <c r="A1605" s="51">
        <f t="shared" si="22"/>
        <v>800</v>
      </c>
      <c r="B1605" s="52" t="s">
        <v>55</v>
      </c>
      <c r="C1605" s="53"/>
      <c r="D1605" s="81"/>
      <c r="E1605" s="54"/>
      <c r="F1605" s="53"/>
      <c r="G1605" s="81"/>
      <c r="H1605" s="54"/>
      <c r="I1605" s="55">
        <f>IF(OR(C1605&lt;0,D1605&lt;0),C1605-ABS(D1605)/60,C1605+ABS(D1605)/60)</f>
        <v>0</v>
      </c>
      <c r="J1605" s="55">
        <f>I1605*PI()/180</f>
        <v>0</v>
      </c>
      <c r="K1605" s="55">
        <f>SIN(J1605)</f>
        <v>0</v>
      </c>
      <c r="L1605" s="55">
        <f>3437.747*(LN(TAN(PI()/4+J1605/2))-EE*K1605-(EE^2)*(K1605^3)/3)</f>
        <v>-3.8166658722360578E-13</v>
      </c>
      <c r="M1605" s="55">
        <f>AA*(1-1/4*EE-3/64*EE^2-5/256*EE^3)*J1605-AA*(3/8*EE+3/32*EE^2+45/1024*EE^3)*SIN(2*J1605)+AA*(15/256*EE^2+45/1024*EE^3)*SIN(4*J1605)</f>
        <v>0</v>
      </c>
      <c r="N1605" s="55">
        <f>IF(OR(F1605&lt;0,G1605&lt;0),60*F1605-ABS(G1605),60*F1605+ABS(G1605))</f>
        <v>0</v>
      </c>
      <c r="O1605" s="55"/>
      <c r="P1605" s="55"/>
      <c r="Q1605" s="55"/>
      <c r="R1605" s="55"/>
      <c r="S1605" s="55"/>
      <c r="T1605" s="55"/>
      <c r="U1605" s="56"/>
      <c r="V1605" s="57"/>
      <c r="W1605" s="57">
        <f>W1603+V1604</f>
        <v>0</v>
      </c>
      <c r="X1605" s="58"/>
      <c r="Y1605" s="57"/>
      <c r="Z1605" s="57">
        <f>Z1603+Y1604</f>
        <v>0</v>
      </c>
      <c r="AA1605" s="59"/>
      <c r="AB1605" s="60">
        <f>IF(AA1604=AA1602,AB1603+Y1604,Y1604)</f>
        <v>0</v>
      </c>
      <c r="AC1605" s="57" t="str">
        <f>IF(AA1604=AA1606,"",AB1605)</f>
        <v/>
      </c>
    </row>
    <row r="1606" spans="1:29" ht="12.95" customHeight="1">
      <c r="A1606" s="65"/>
      <c r="B1606" s="52"/>
      <c r="C1606" s="53"/>
      <c r="D1606" s="81"/>
      <c r="E1606" s="54"/>
      <c r="F1606" s="53"/>
      <c r="G1606" s="81"/>
      <c r="H1606" s="54"/>
      <c r="I1606" s="55"/>
      <c r="J1606" s="55"/>
      <c r="K1606" s="55"/>
      <c r="L1606" s="55"/>
      <c r="M1606" s="55"/>
      <c r="N1606" s="55"/>
      <c r="O1606" s="55">
        <f>I1607-I1605</f>
        <v>0</v>
      </c>
      <c r="P1606" s="55">
        <f>L1607-L1605</f>
        <v>0</v>
      </c>
      <c r="Q1606" s="55">
        <f>M1607-M1605</f>
        <v>0</v>
      </c>
      <c r="R1606" s="55">
        <f>IF(ABS(N1607-N1605)&gt;180*60,ABS(N1607-N1605)-360*60,N1607-N1605)</f>
        <v>0</v>
      </c>
      <c r="S1606" s="55">
        <f>IF(P1606=0,PI()/2,ATAN(R1606/P1606))</f>
        <v>1.5707963267948966</v>
      </c>
      <c r="T1606" s="55">
        <f>IF(O1606=0,ABS(R1606*COS((J1605+J1607)/2)),ABS(Q1606/COS(S1606)))</f>
        <v>0</v>
      </c>
      <c r="U1606" s="66">
        <f>IF(O1606+0.0000001&lt;0,S1606*180/PI()+180,(IF(R1606+0.0000001&lt;0,S1606*180/PI()+360,S1606*180/PI())))</f>
        <v>90</v>
      </c>
      <c r="V1606" s="57">
        <f>T1606*1.85532</f>
        <v>0</v>
      </c>
      <c r="W1606" s="57"/>
      <c r="X1606" s="67"/>
      <c r="Y1606" s="57">
        <f>V1606*(1+X1606/100)</f>
        <v>0</v>
      </c>
      <c r="Z1606" s="57"/>
      <c r="AA1606" s="56" t="s">
        <v>54</v>
      </c>
      <c r="AB1606" s="60"/>
      <c r="AC1606" s="57"/>
    </row>
    <row r="1607" spans="1:29" ht="12.95" customHeight="1">
      <c r="A1607" s="51">
        <f t="shared" si="22"/>
        <v>801</v>
      </c>
      <c r="B1607" s="52" t="s">
        <v>55</v>
      </c>
      <c r="C1607" s="53"/>
      <c r="D1607" s="81"/>
      <c r="E1607" s="54"/>
      <c r="F1607" s="53"/>
      <c r="G1607" s="81"/>
      <c r="H1607" s="54"/>
      <c r="I1607" s="55">
        <f>IF(OR(C1607&lt;0,D1607&lt;0),C1607-ABS(D1607)/60,C1607+ABS(D1607)/60)</f>
        <v>0</v>
      </c>
      <c r="J1607" s="55">
        <f>I1607*PI()/180</f>
        <v>0</v>
      </c>
      <c r="K1607" s="55">
        <f>SIN(J1607)</f>
        <v>0</v>
      </c>
      <c r="L1607" s="55">
        <f>3437.747*(LN(TAN(PI()/4+J1607/2))-EE*K1607-(EE^2)*(K1607^3)/3)</f>
        <v>-3.8166658722360578E-13</v>
      </c>
      <c r="M1607" s="55">
        <f>AA*(1-1/4*EE-3/64*EE^2-5/256*EE^3)*J1607-AA*(3/8*EE+3/32*EE^2+45/1024*EE^3)*SIN(2*J1607)+AA*(15/256*EE^2+45/1024*EE^3)*SIN(4*J1607)</f>
        <v>0</v>
      </c>
      <c r="N1607" s="55">
        <f>IF(OR(F1607&lt;0,G1607&lt;0),60*F1607-ABS(G1607),60*F1607+ABS(G1607))</f>
        <v>0</v>
      </c>
      <c r="O1607" s="55"/>
      <c r="P1607" s="55"/>
      <c r="Q1607" s="55"/>
      <c r="R1607" s="55"/>
      <c r="S1607" s="55"/>
      <c r="T1607" s="55"/>
      <c r="U1607" s="56"/>
      <c r="V1607" s="57"/>
      <c r="W1607" s="57">
        <f>W1605+V1606</f>
        <v>0</v>
      </c>
      <c r="X1607" s="58"/>
      <c r="Y1607" s="57"/>
      <c r="Z1607" s="57">
        <f>Z1605+Y1606</f>
        <v>0</v>
      </c>
      <c r="AA1607" s="59"/>
      <c r="AB1607" s="60">
        <f>IF(AA1606=AA1604,AB1605+Y1606,Y1606)</f>
        <v>0</v>
      </c>
      <c r="AC1607" s="57" t="str">
        <f>IF(AA1606=AA1608,"",AB1607)</f>
        <v/>
      </c>
    </row>
    <row r="1608" spans="1:29" ht="12.95" customHeight="1">
      <c r="A1608" s="65"/>
      <c r="B1608" s="52"/>
      <c r="C1608" s="53"/>
      <c r="D1608" s="81"/>
      <c r="E1608" s="54"/>
      <c r="F1608" s="53"/>
      <c r="G1608" s="81"/>
      <c r="H1608" s="54"/>
      <c r="I1608" s="55"/>
      <c r="J1608" s="55"/>
      <c r="K1608" s="55"/>
      <c r="L1608" s="55"/>
      <c r="M1608" s="55"/>
      <c r="N1608" s="55"/>
      <c r="O1608" s="55">
        <f>I1609-I1607</f>
        <v>0</v>
      </c>
      <c r="P1608" s="55">
        <f>L1609-L1607</f>
        <v>0</v>
      </c>
      <c r="Q1608" s="55">
        <f>M1609-M1607</f>
        <v>0</v>
      </c>
      <c r="R1608" s="55">
        <f>IF(ABS(N1609-N1607)&gt;180*60,ABS(N1609-N1607)-360*60,N1609-N1607)</f>
        <v>0</v>
      </c>
      <c r="S1608" s="55">
        <f>IF(P1608=0,PI()/2,ATAN(R1608/P1608))</f>
        <v>1.5707963267948966</v>
      </c>
      <c r="T1608" s="55">
        <f>IF(O1608=0,ABS(R1608*COS((J1607+J1609)/2)),ABS(Q1608/COS(S1608)))</f>
        <v>0</v>
      </c>
      <c r="U1608" s="66">
        <f>IF(O1608+0.0000001&lt;0,S1608*180/PI()+180,(IF(R1608+0.0000001&lt;0,S1608*180/PI()+360,S1608*180/PI())))</f>
        <v>90</v>
      </c>
      <c r="V1608" s="57">
        <f>T1608*1.85532</f>
        <v>0</v>
      </c>
      <c r="W1608" s="57"/>
      <c r="X1608" s="67"/>
      <c r="Y1608" s="57">
        <f>V1608*(1+X1608/100)</f>
        <v>0</v>
      </c>
      <c r="Z1608" s="57"/>
      <c r="AA1608" s="56" t="s">
        <v>54</v>
      </c>
      <c r="AB1608" s="60"/>
      <c r="AC1608" s="57"/>
    </row>
    <row r="1609" spans="1:29" ht="12.95" customHeight="1">
      <c r="A1609" s="51">
        <f t="shared" si="22"/>
        <v>802</v>
      </c>
      <c r="B1609" s="52" t="s">
        <v>55</v>
      </c>
      <c r="C1609" s="53"/>
      <c r="D1609" s="81"/>
      <c r="E1609" s="54"/>
      <c r="F1609" s="53"/>
      <c r="G1609" s="81"/>
      <c r="H1609" s="54"/>
      <c r="I1609" s="55">
        <f>IF(OR(C1609&lt;0,D1609&lt;0),C1609-ABS(D1609)/60,C1609+ABS(D1609)/60)</f>
        <v>0</v>
      </c>
      <c r="J1609" s="55">
        <f>I1609*PI()/180</f>
        <v>0</v>
      </c>
      <c r="K1609" s="55">
        <f>SIN(J1609)</f>
        <v>0</v>
      </c>
      <c r="L1609" s="55">
        <f>3437.747*(LN(TAN(PI()/4+J1609/2))-EE*K1609-(EE^2)*(K1609^3)/3)</f>
        <v>-3.8166658722360578E-13</v>
      </c>
      <c r="M1609" s="55">
        <f>AA*(1-1/4*EE-3/64*EE^2-5/256*EE^3)*J1609-AA*(3/8*EE+3/32*EE^2+45/1024*EE^3)*SIN(2*J1609)+AA*(15/256*EE^2+45/1024*EE^3)*SIN(4*J1609)</f>
        <v>0</v>
      </c>
      <c r="N1609" s="55">
        <f>IF(OR(F1609&lt;0,G1609&lt;0),60*F1609-ABS(G1609),60*F1609+ABS(G1609))</f>
        <v>0</v>
      </c>
      <c r="O1609" s="55"/>
      <c r="P1609" s="55"/>
      <c r="Q1609" s="55"/>
      <c r="R1609" s="55"/>
      <c r="S1609" s="55"/>
      <c r="T1609" s="55"/>
      <c r="U1609" s="56"/>
      <c r="V1609" s="57"/>
      <c r="W1609" s="57">
        <f>W1607+V1608</f>
        <v>0</v>
      </c>
      <c r="X1609" s="58"/>
      <c r="Y1609" s="57"/>
      <c r="Z1609" s="57">
        <f>Z1607+Y1608</f>
        <v>0</v>
      </c>
      <c r="AA1609" s="59"/>
      <c r="AB1609" s="60">
        <f>IF(AA1608=AA1606,AB1607+Y1608,Y1608)</f>
        <v>0</v>
      </c>
      <c r="AC1609" s="57" t="str">
        <f>IF(AA1608=AA1610,"",AB1609)</f>
        <v/>
      </c>
    </row>
    <row r="1610" spans="1:29" ht="12.95" customHeight="1">
      <c r="A1610" s="65"/>
      <c r="B1610" s="52"/>
      <c r="C1610" s="53"/>
      <c r="D1610" s="81"/>
      <c r="E1610" s="54"/>
      <c r="F1610" s="53"/>
      <c r="G1610" s="81"/>
      <c r="H1610" s="54"/>
      <c r="I1610" s="55"/>
      <c r="J1610" s="55"/>
      <c r="K1610" s="55"/>
      <c r="L1610" s="55"/>
      <c r="M1610" s="55"/>
      <c r="N1610" s="55"/>
      <c r="O1610" s="55">
        <f>I1611-I1609</f>
        <v>0</v>
      </c>
      <c r="P1610" s="55">
        <f>L1611-L1609</f>
        <v>0</v>
      </c>
      <c r="Q1610" s="55">
        <f>M1611-M1609</f>
        <v>0</v>
      </c>
      <c r="R1610" s="55">
        <f>IF(ABS(N1611-N1609)&gt;180*60,ABS(N1611-N1609)-360*60,N1611-N1609)</f>
        <v>0</v>
      </c>
      <c r="S1610" s="55">
        <f>IF(P1610=0,PI()/2,ATAN(R1610/P1610))</f>
        <v>1.5707963267948966</v>
      </c>
      <c r="T1610" s="55">
        <f>IF(O1610=0,ABS(R1610*COS((J1609+J1611)/2)),ABS(Q1610/COS(S1610)))</f>
        <v>0</v>
      </c>
      <c r="U1610" s="66">
        <f>IF(O1610+0.0000001&lt;0,S1610*180/PI()+180,(IF(R1610+0.0000001&lt;0,S1610*180/PI()+360,S1610*180/PI())))</f>
        <v>90</v>
      </c>
      <c r="V1610" s="57">
        <f>T1610*1.85532</f>
        <v>0</v>
      </c>
      <c r="W1610" s="57"/>
      <c r="X1610" s="67"/>
      <c r="Y1610" s="57">
        <f>V1610*(1+X1610/100)</f>
        <v>0</v>
      </c>
      <c r="Z1610" s="57"/>
      <c r="AA1610" s="56" t="s">
        <v>54</v>
      </c>
      <c r="AB1610" s="60"/>
      <c r="AC1610" s="57"/>
    </row>
    <row r="1611" spans="1:29" ht="12.95" customHeight="1">
      <c r="A1611" s="51">
        <f t="shared" si="22"/>
        <v>803</v>
      </c>
      <c r="B1611" s="52" t="s">
        <v>55</v>
      </c>
      <c r="C1611" s="53"/>
      <c r="D1611" s="81"/>
      <c r="E1611" s="54"/>
      <c r="F1611" s="53"/>
      <c r="G1611" s="81"/>
      <c r="H1611" s="54"/>
      <c r="I1611" s="55">
        <f>IF(OR(C1611&lt;0,D1611&lt;0),C1611-ABS(D1611)/60,C1611+ABS(D1611)/60)</f>
        <v>0</v>
      </c>
      <c r="J1611" s="55">
        <f>I1611*PI()/180</f>
        <v>0</v>
      </c>
      <c r="K1611" s="55">
        <f>SIN(J1611)</f>
        <v>0</v>
      </c>
      <c r="L1611" s="55">
        <f>3437.747*(LN(TAN(PI()/4+J1611/2))-EE*K1611-(EE^2)*(K1611^3)/3)</f>
        <v>-3.8166658722360578E-13</v>
      </c>
      <c r="M1611" s="55">
        <f>AA*(1-1/4*EE-3/64*EE^2-5/256*EE^3)*J1611-AA*(3/8*EE+3/32*EE^2+45/1024*EE^3)*SIN(2*J1611)+AA*(15/256*EE^2+45/1024*EE^3)*SIN(4*J1611)</f>
        <v>0</v>
      </c>
      <c r="N1611" s="55">
        <f>IF(OR(F1611&lt;0,G1611&lt;0),60*F1611-ABS(G1611),60*F1611+ABS(G1611))</f>
        <v>0</v>
      </c>
      <c r="O1611" s="55"/>
      <c r="P1611" s="55"/>
      <c r="Q1611" s="55"/>
      <c r="R1611" s="55"/>
      <c r="S1611" s="55"/>
      <c r="T1611" s="55"/>
      <c r="U1611" s="56"/>
      <c r="V1611" s="57"/>
      <c r="W1611" s="57">
        <f>W1609+V1610</f>
        <v>0</v>
      </c>
      <c r="X1611" s="58"/>
      <c r="Y1611" s="57"/>
      <c r="Z1611" s="57">
        <f>Z1609+Y1610</f>
        <v>0</v>
      </c>
      <c r="AA1611" s="59"/>
      <c r="AB1611" s="60">
        <f>IF(AA1610=AA1608,AB1609+Y1610,Y1610)</f>
        <v>0</v>
      </c>
      <c r="AC1611" s="57" t="str">
        <f>IF(AA1610=AA1612,"",AB1611)</f>
        <v/>
      </c>
    </row>
    <row r="1612" spans="1:29" ht="12.95" customHeight="1">
      <c r="A1612" s="65"/>
      <c r="B1612" s="52"/>
      <c r="C1612" s="53"/>
      <c r="D1612" s="81"/>
      <c r="E1612" s="54"/>
      <c r="F1612" s="53"/>
      <c r="G1612" s="81"/>
      <c r="H1612" s="54"/>
      <c r="I1612" s="55"/>
      <c r="J1612" s="55"/>
      <c r="K1612" s="55"/>
      <c r="L1612" s="55"/>
      <c r="M1612" s="55"/>
      <c r="N1612" s="55"/>
      <c r="O1612" s="55">
        <f>I1613-I1611</f>
        <v>0</v>
      </c>
      <c r="P1612" s="55">
        <f>L1613-L1611</f>
        <v>0</v>
      </c>
      <c r="Q1612" s="55">
        <f>M1613-M1611</f>
        <v>0</v>
      </c>
      <c r="R1612" s="55">
        <f>IF(ABS(N1613-N1611)&gt;180*60,ABS(N1613-N1611)-360*60,N1613-N1611)</f>
        <v>0</v>
      </c>
      <c r="S1612" s="55">
        <f>IF(P1612=0,PI()/2,ATAN(R1612/P1612))</f>
        <v>1.5707963267948966</v>
      </c>
      <c r="T1612" s="55">
        <f>IF(O1612=0,ABS(R1612*COS((J1611+J1613)/2)),ABS(Q1612/COS(S1612)))</f>
        <v>0</v>
      </c>
      <c r="U1612" s="66">
        <f>IF(O1612+0.0000001&lt;0,S1612*180/PI()+180,(IF(R1612+0.0000001&lt;0,S1612*180/PI()+360,S1612*180/PI())))</f>
        <v>90</v>
      </c>
      <c r="V1612" s="57">
        <f>T1612*1.85532</f>
        <v>0</v>
      </c>
      <c r="W1612" s="57"/>
      <c r="X1612" s="67"/>
      <c r="Y1612" s="57">
        <f>V1612*(1+X1612/100)</f>
        <v>0</v>
      </c>
      <c r="Z1612" s="57"/>
      <c r="AA1612" s="56" t="s">
        <v>54</v>
      </c>
      <c r="AB1612" s="60"/>
      <c r="AC1612" s="57"/>
    </row>
    <row r="1613" spans="1:29" ht="12.95" customHeight="1">
      <c r="A1613" s="51">
        <f t="shared" si="22"/>
        <v>804</v>
      </c>
      <c r="B1613" s="52" t="s">
        <v>55</v>
      </c>
      <c r="C1613" s="53"/>
      <c r="D1613" s="81"/>
      <c r="E1613" s="54"/>
      <c r="F1613" s="53"/>
      <c r="G1613" s="81"/>
      <c r="H1613" s="54"/>
      <c r="I1613" s="55">
        <f>IF(OR(C1613&lt;0,D1613&lt;0),C1613-ABS(D1613)/60,C1613+ABS(D1613)/60)</f>
        <v>0</v>
      </c>
      <c r="J1613" s="55">
        <f>I1613*PI()/180</f>
        <v>0</v>
      </c>
      <c r="K1613" s="55">
        <f>SIN(J1613)</f>
        <v>0</v>
      </c>
      <c r="L1613" s="55">
        <f>3437.747*(LN(TAN(PI()/4+J1613/2))-EE*K1613-(EE^2)*(K1613^3)/3)</f>
        <v>-3.8166658722360578E-13</v>
      </c>
      <c r="M1613" s="55">
        <f>AA*(1-1/4*EE-3/64*EE^2-5/256*EE^3)*J1613-AA*(3/8*EE+3/32*EE^2+45/1024*EE^3)*SIN(2*J1613)+AA*(15/256*EE^2+45/1024*EE^3)*SIN(4*J1613)</f>
        <v>0</v>
      </c>
      <c r="N1613" s="55">
        <f>IF(OR(F1613&lt;0,G1613&lt;0),60*F1613-ABS(G1613),60*F1613+ABS(G1613))</f>
        <v>0</v>
      </c>
      <c r="O1613" s="55"/>
      <c r="P1613" s="55"/>
      <c r="Q1613" s="55"/>
      <c r="R1613" s="55"/>
      <c r="S1613" s="55"/>
      <c r="T1613" s="55"/>
      <c r="U1613" s="56"/>
      <c r="V1613" s="57"/>
      <c r="W1613" s="57">
        <f>W1611+V1612</f>
        <v>0</v>
      </c>
      <c r="X1613" s="58"/>
      <c r="Y1613" s="57"/>
      <c r="Z1613" s="57">
        <f>Z1611+Y1612</f>
        <v>0</v>
      </c>
      <c r="AA1613" s="59"/>
      <c r="AB1613" s="60">
        <f>IF(AA1612=AA1610,AB1611+Y1612,Y1612)</f>
        <v>0</v>
      </c>
      <c r="AC1613" s="57" t="str">
        <f>IF(AA1612=AA1614,"",AB1613)</f>
        <v/>
      </c>
    </row>
    <row r="1614" spans="1:29" ht="12.95" customHeight="1">
      <c r="A1614" s="65"/>
      <c r="B1614" s="52"/>
      <c r="C1614" s="53"/>
      <c r="D1614" s="81"/>
      <c r="E1614" s="54"/>
      <c r="F1614" s="53"/>
      <c r="G1614" s="81"/>
      <c r="H1614" s="54"/>
      <c r="I1614" s="55"/>
      <c r="J1614" s="55"/>
      <c r="K1614" s="55"/>
      <c r="L1614" s="55"/>
      <c r="M1614" s="55"/>
      <c r="N1614" s="55"/>
      <c r="O1614" s="55">
        <f>I1615-I1613</f>
        <v>0</v>
      </c>
      <c r="P1614" s="55">
        <f>L1615-L1613</f>
        <v>0</v>
      </c>
      <c r="Q1614" s="55">
        <f>M1615-M1613</f>
        <v>0</v>
      </c>
      <c r="R1614" s="55">
        <f>IF(ABS(N1615-N1613)&gt;180*60,ABS(N1615-N1613)-360*60,N1615-N1613)</f>
        <v>0</v>
      </c>
      <c r="S1614" s="55">
        <f>IF(P1614=0,PI()/2,ATAN(R1614/P1614))</f>
        <v>1.5707963267948966</v>
      </c>
      <c r="T1614" s="55">
        <f>IF(O1614=0,ABS(R1614*COS((J1613+J1615)/2)),ABS(Q1614/COS(S1614)))</f>
        <v>0</v>
      </c>
      <c r="U1614" s="66">
        <f>IF(O1614+0.0000001&lt;0,S1614*180/PI()+180,(IF(R1614+0.0000001&lt;0,S1614*180/PI()+360,S1614*180/PI())))</f>
        <v>90</v>
      </c>
      <c r="V1614" s="57">
        <f>T1614*1.85532</f>
        <v>0</v>
      </c>
      <c r="W1614" s="57"/>
      <c r="X1614" s="67"/>
      <c r="Y1614" s="57">
        <f>V1614*(1+X1614/100)</f>
        <v>0</v>
      </c>
      <c r="Z1614" s="57"/>
      <c r="AA1614" s="56" t="s">
        <v>54</v>
      </c>
      <c r="AB1614" s="60"/>
      <c r="AC1614" s="57"/>
    </row>
    <row r="1615" spans="1:29" ht="12.95" customHeight="1">
      <c r="A1615" s="51">
        <f t="shared" si="22"/>
        <v>805</v>
      </c>
      <c r="B1615" s="52" t="s">
        <v>55</v>
      </c>
      <c r="C1615" s="53"/>
      <c r="D1615" s="81"/>
      <c r="E1615" s="54"/>
      <c r="F1615" s="53"/>
      <c r="G1615" s="81"/>
      <c r="H1615" s="54"/>
      <c r="I1615" s="55">
        <f>IF(OR(C1615&lt;0,D1615&lt;0),C1615-ABS(D1615)/60,C1615+ABS(D1615)/60)</f>
        <v>0</v>
      </c>
      <c r="J1615" s="55">
        <f>I1615*PI()/180</f>
        <v>0</v>
      </c>
      <c r="K1615" s="55">
        <f>SIN(J1615)</f>
        <v>0</v>
      </c>
      <c r="L1615" s="55">
        <f>3437.747*(LN(TAN(PI()/4+J1615/2))-EE*K1615-(EE^2)*(K1615^3)/3)</f>
        <v>-3.8166658722360578E-13</v>
      </c>
      <c r="M1615" s="55">
        <f>AA*(1-1/4*EE-3/64*EE^2-5/256*EE^3)*J1615-AA*(3/8*EE+3/32*EE^2+45/1024*EE^3)*SIN(2*J1615)+AA*(15/256*EE^2+45/1024*EE^3)*SIN(4*J1615)</f>
        <v>0</v>
      </c>
      <c r="N1615" s="55">
        <f>IF(OR(F1615&lt;0,G1615&lt;0),60*F1615-ABS(G1615),60*F1615+ABS(G1615))</f>
        <v>0</v>
      </c>
      <c r="O1615" s="55"/>
      <c r="P1615" s="55"/>
      <c r="Q1615" s="55"/>
      <c r="R1615" s="55"/>
      <c r="S1615" s="55"/>
      <c r="T1615" s="55"/>
      <c r="U1615" s="56"/>
      <c r="V1615" s="57"/>
      <c r="W1615" s="57">
        <f>W1613+V1614</f>
        <v>0</v>
      </c>
      <c r="X1615" s="58"/>
      <c r="Y1615" s="57"/>
      <c r="Z1615" s="57">
        <f>Z1613+Y1614</f>
        <v>0</v>
      </c>
      <c r="AA1615" s="59"/>
      <c r="AB1615" s="60">
        <f>IF(AA1614=AA1612,AB1613+Y1614,Y1614)</f>
        <v>0</v>
      </c>
      <c r="AC1615" s="57" t="str">
        <f>IF(AA1614=AA1616,"",AB1615)</f>
        <v/>
      </c>
    </row>
    <row r="1616" spans="1:29" ht="12.95" customHeight="1">
      <c r="A1616" s="65"/>
      <c r="B1616" s="52"/>
      <c r="C1616" s="53"/>
      <c r="D1616" s="81"/>
      <c r="E1616" s="54"/>
      <c r="F1616" s="53"/>
      <c r="G1616" s="81"/>
      <c r="H1616" s="54"/>
      <c r="I1616" s="55"/>
      <c r="J1616" s="55"/>
      <c r="K1616" s="55"/>
      <c r="L1616" s="55"/>
      <c r="M1616" s="55"/>
      <c r="N1616" s="55"/>
      <c r="O1616" s="55">
        <f>I1617-I1615</f>
        <v>0</v>
      </c>
      <c r="P1616" s="55">
        <f>L1617-L1615</f>
        <v>0</v>
      </c>
      <c r="Q1616" s="55">
        <f>M1617-M1615</f>
        <v>0</v>
      </c>
      <c r="R1616" s="55">
        <f>IF(ABS(N1617-N1615)&gt;180*60,ABS(N1617-N1615)-360*60,N1617-N1615)</f>
        <v>0</v>
      </c>
      <c r="S1616" s="55">
        <f>IF(P1616=0,PI()/2,ATAN(R1616/P1616))</f>
        <v>1.5707963267948966</v>
      </c>
      <c r="T1616" s="55">
        <f>IF(O1616=0,ABS(R1616*COS((J1615+J1617)/2)),ABS(Q1616/COS(S1616)))</f>
        <v>0</v>
      </c>
      <c r="U1616" s="66">
        <f>IF(O1616+0.0000001&lt;0,S1616*180/PI()+180,(IF(R1616+0.0000001&lt;0,S1616*180/PI()+360,S1616*180/PI())))</f>
        <v>90</v>
      </c>
      <c r="V1616" s="57">
        <f>T1616*1.85532</f>
        <v>0</v>
      </c>
      <c r="W1616" s="57"/>
      <c r="X1616" s="67"/>
      <c r="Y1616" s="57">
        <f>V1616*(1+X1616/100)</f>
        <v>0</v>
      </c>
      <c r="Z1616" s="57"/>
      <c r="AA1616" s="56" t="s">
        <v>54</v>
      </c>
      <c r="AB1616" s="60"/>
      <c r="AC1616" s="57"/>
    </row>
    <row r="1617" spans="1:29" ht="12.95" customHeight="1">
      <c r="A1617" s="51">
        <f t="shared" si="22"/>
        <v>806</v>
      </c>
      <c r="B1617" s="52" t="s">
        <v>55</v>
      </c>
      <c r="C1617" s="53"/>
      <c r="D1617" s="81"/>
      <c r="E1617" s="54"/>
      <c r="F1617" s="53"/>
      <c r="G1617" s="81"/>
      <c r="H1617" s="54"/>
      <c r="I1617" s="55">
        <f>IF(OR(C1617&lt;0,D1617&lt;0),C1617-ABS(D1617)/60,C1617+ABS(D1617)/60)</f>
        <v>0</v>
      </c>
      <c r="J1617" s="55">
        <f>I1617*PI()/180</f>
        <v>0</v>
      </c>
      <c r="K1617" s="55">
        <f>SIN(J1617)</f>
        <v>0</v>
      </c>
      <c r="L1617" s="55">
        <f>3437.747*(LN(TAN(PI()/4+J1617/2))-EE*K1617-(EE^2)*(K1617^3)/3)</f>
        <v>-3.8166658722360578E-13</v>
      </c>
      <c r="M1617" s="55">
        <f>AA*(1-1/4*EE-3/64*EE^2-5/256*EE^3)*J1617-AA*(3/8*EE+3/32*EE^2+45/1024*EE^3)*SIN(2*J1617)+AA*(15/256*EE^2+45/1024*EE^3)*SIN(4*J1617)</f>
        <v>0</v>
      </c>
      <c r="N1617" s="55">
        <f>IF(OR(F1617&lt;0,G1617&lt;0),60*F1617-ABS(G1617),60*F1617+ABS(G1617))</f>
        <v>0</v>
      </c>
      <c r="O1617" s="55"/>
      <c r="P1617" s="55"/>
      <c r="Q1617" s="55"/>
      <c r="R1617" s="55"/>
      <c r="S1617" s="55"/>
      <c r="T1617" s="55"/>
      <c r="U1617" s="56"/>
      <c r="V1617" s="57"/>
      <c r="W1617" s="57">
        <f>W1615+V1616</f>
        <v>0</v>
      </c>
      <c r="X1617" s="58"/>
      <c r="Y1617" s="57"/>
      <c r="Z1617" s="57">
        <f>Z1615+Y1616</f>
        <v>0</v>
      </c>
      <c r="AA1617" s="59"/>
      <c r="AB1617" s="60">
        <f>IF(AA1616=AA1614,AB1615+Y1616,Y1616)</f>
        <v>0</v>
      </c>
      <c r="AC1617" s="57" t="str">
        <f>IF(AA1616=AA1618,"",AB1617)</f>
        <v/>
      </c>
    </row>
    <row r="1618" spans="1:29" ht="12.95" customHeight="1">
      <c r="A1618" s="65"/>
      <c r="B1618" s="52"/>
      <c r="C1618" s="53"/>
      <c r="D1618" s="81"/>
      <c r="E1618" s="54"/>
      <c r="F1618" s="53"/>
      <c r="G1618" s="81"/>
      <c r="H1618" s="54"/>
      <c r="I1618" s="55"/>
      <c r="J1618" s="55"/>
      <c r="K1618" s="55"/>
      <c r="L1618" s="55"/>
      <c r="M1618" s="55"/>
      <c r="N1618" s="55"/>
      <c r="O1618" s="55">
        <f>I1619-I1617</f>
        <v>0</v>
      </c>
      <c r="P1618" s="55">
        <f>L1619-L1617</f>
        <v>0</v>
      </c>
      <c r="Q1618" s="55">
        <f>M1619-M1617</f>
        <v>0</v>
      </c>
      <c r="R1618" s="55">
        <f>IF(ABS(N1619-N1617)&gt;180*60,ABS(N1619-N1617)-360*60,N1619-N1617)</f>
        <v>0</v>
      </c>
      <c r="S1618" s="55">
        <f>IF(P1618=0,PI()/2,ATAN(R1618/P1618))</f>
        <v>1.5707963267948966</v>
      </c>
      <c r="T1618" s="55">
        <f>IF(O1618=0,ABS(R1618*COS((J1617+J1619)/2)),ABS(Q1618/COS(S1618)))</f>
        <v>0</v>
      </c>
      <c r="U1618" s="66">
        <f>IF(O1618+0.0000001&lt;0,S1618*180/PI()+180,(IF(R1618+0.0000001&lt;0,S1618*180/PI()+360,S1618*180/PI())))</f>
        <v>90</v>
      </c>
      <c r="V1618" s="57">
        <f>T1618*1.85532</f>
        <v>0</v>
      </c>
      <c r="W1618" s="57"/>
      <c r="X1618" s="67"/>
      <c r="Y1618" s="57">
        <f>V1618*(1+X1618/100)</f>
        <v>0</v>
      </c>
      <c r="Z1618" s="57"/>
      <c r="AA1618" s="56" t="s">
        <v>54</v>
      </c>
      <c r="AB1618" s="60"/>
      <c r="AC1618" s="57"/>
    </row>
    <row r="1619" spans="1:29" ht="12.95" customHeight="1">
      <c r="A1619" s="51">
        <f t="shared" si="22"/>
        <v>807</v>
      </c>
      <c r="B1619" s="52" t="s">
        <v>55</v>
      </c>
      <c r="C1619" s="53"/>
      <c r="D1619" s="81"/>
      <c r="E1619" s="54"/>
      <c r="F1619" s="53"/>
      <c r="G1619" s="81"/>
      <c r="H1619" s="54"/>
      <c r="I1619" s="55">
        <f>IF(OR(C1619&lt;0,D1619&lt;0),C1619-ABS(D1619)/60,C1619+ABS(D1619)/60)</f>
        <v>0</v>
      </c>
      <c r="J1619" s="55">
        <f>I1619*PI()/180</f>
        <v>0</v>
      </c>
      <c r="K1619" s="55">
        <f>SIN(J1619)</f>
        <v>0</v>
      </c>
      <c r="L1619" s="55">
        <f>3437.747*(LN(TAN(PI()/4+J1619/2))-EE*K1619-(EE^2)*(K1619^3)/3)</f>
        <v>-3.8166658722360578E-13</v>
      </c>
      <c r="M1619" s="55">
        <f>AA*(1-1/4*EE-3/64*EE^2-5/256*EE^3)*J1619-AA*(3/8*EE+3/32*EE^2+45/1024*EE^3)*SIN(2*J1619)+AA*(15/256*EE^2+45/1024*EE^3)*SIN(4*J1619)</f>
        <v>0</v>
      </c>
      <c r="N1619" s="55">
        <f>IF(OR(F1619&lt;0,G1619&lt;0),60*F1619-ABS(G1619),60*F1619+ABS(G1619))</f>
        <v>0</v>
      </c>
      <c r="O1619" s="55"/>
      <c r="P1619" s="55"/>
      <c r="Q1619" s="55"/>
      <c r="R1619" s="55"/>
      <c r="S1619" s="55"/>
      <c r="T1619" s="55"/>
      <c r="U1619" s="56"/>
      <c r="V1619" s="57"/>
      <c r="W1619" s="57">
        <f>W1617+V1618</f>
        <v>0</v>
      </c>
      <c r="X1619" s="58"/>
      <c r="Y1619" s="57"/>
      <c r="Z1619" s="57">
        <f>Z1617+Y1618</f>
        <v>0</v>
      </c>
      <c r="AA1619" s="59"/>
      <c r="AB1619" s="60">
        <f>IF(AA1618=AA1616,AB1617+Y1618,Y1618)</f>
        <v>0</v>
      </c>
      <c r="AC1619" s="57" t="str">
        <f>IF(AA1618=AA1620,"",AB1619)</f>
        <v/>
      </c>
    </row>
    <row r="1620" spans="1:29" ht="12.95" customHeight="1">
      <c r="A1620" s="65"/>
      <c r="B1620" s="52"/>
      <c r="C1620" s="53"/>
      <c r="D1620" s="81"/>
      <c r="E1620" s="54"/>
      <c r="F1620" s="53"/>
      <c r="G1620" s="81"/>
      <c r="H1620" s="54"/>
      <c r="I1620" s="55"/>
      <c r="J1620" s="55"/>
      <c r="K1620" s="55"/>
      <c r="L1620" s="55"/>
      <c r="M1620" s="55"/>
      <c r="N1620" s="55"/>
      <c r="O1620" s="55">
        <f>I1621-I1619</f>
        <v>0</v>
      </c>
      <c r="P1620" s="55">
        <f>L1621-L1619</f>
        <v>0</v>
      </c>
      <c r="Q1620" s="55">
        <f>M1621-M1619</f>
        <v>0</v>
      </c>
      <c r="R1620" s="55">
        <f>IF(ABS(N1621-N1619)&gt;180*60,ABS(N1621-N1619)-360*60,N1621-N1619)</f>
        <v>0</v>
      </c>
      <c r="S1620" s="55">
        <f>IF(P1620=0,PI()/2,ATAN(R1620/P1620))</f>
        <v>1.5707963267948966</v>
      </c>
      <c r="T1620" s="55">
        <f>IF(O1620=0,ABS(R1620*COS((J1619+J1621)/2)),ABS(Q1620/COS(S1620)))</f>
        <v>0</v>
      </c>
      <c r="U1620" s="66">
        <f>IF(O1620+0.0000001&lt;0,S1620*180/PI()+180,(IF(R1620+0.0000001&lt;0,S1620*180/PI()+360,S1620*180/PI())))</f>
        <v>90</v>
      </c>
      <c r="V1620" s="57">
        <f>T1620*1.85532</f>
        <v>0</v>
      </c>
      <c r="W1620" s="57"/>
      <c r="X1620" s="67"/>
      <c r="Y1620" s="57">
        <f>V1620*(1+X1620/100)</f>
        <v>0</v>
      </c>
      <c r="Z1620" s="57"/>
      <c r="AA1620" s="56" t="s">
        <v>54</v>
      </c>
      <c r="AB1620" s="60"/>
      <c r="AC1620" s="57"/>
    </row>
    <row r="1621" spans="1:29" ht="12.95" customHeight="1">
      <c r="A1621" s="51">
        <f t="shared" si="22"/>
        <v>808</v>
      </c>
      <c r="B1621" s="52" t="s">
        <v>55</v>
      </c>
      <c r="C1621" s="53"/>
      <c r="D1621" s="81"/>
      <c r="E1621" s="54"/>
      <c r="F1621" s="53"/>
      <c r="G1621" s="81"/>
      <c r="H1621" s="54"/>
      <c r="I1621" s="55">
        <f>IF(OR(C1621&lt;0,D1621&lt;0),C1621-ABS(D1621)/60,C1621+ABS(D1621)/60)</f>
        <v>0</v>
      </c>
      <c r="J1621" s="55">
        <f>I1621*PI()/180</f>
        <v>0</v>
      </c>
      <c r="K1621" s="55">
        <f>SIN(J1621)</f>
        <v>0</v>
      </c>
      <c r="L1621" s="55">
        <f>3437.747*(LN(TAN(PI()/4+J1621/2))-EE*K1621-(EE^2)*(K1621^3)/3)</f>
        <v>-3.8166658722360578E-13</v>
      </c>
      <c r="M1621" s="55">
        <f>AA*(1-1/4*EE-3/64*EE^2-5/256*EE^3)*J1621-AA*(3/8*EE+3/32*EE^2+45/1024*EE^3)*SIN(2*J1621)+AA*(15/256*EE^2+45/1024*EE^3)*SIN(4*J1621)</f>
        <v>0</v>
      </c>
      <c r="N1621" s="55">
        <f>IF(OR(F1621&lt;0,G1621&lt;0),60*F1621-ABS(G1621),60*F1621+ABS(G1621))</f>
        <v>0</v>
      </c>
      <c r="O1621" s="55"/>
      <c r="P1621" s="55"/>
      <c r="Q1621" s="55"/>
      <c r="R1621" s="55"/>
      <c r="S1621" s="55"/>
      <c r="T1621" s="55"/>
      <c r="U1621" s="56"/>
      <c r="V1621" s="57"/>
      <c r="W1621" s="57">
        <f>W1619+V1620</f>
        <v>0</v>
      </c>
      <c r="X1621" s="58"/>
      <c r="Y1621" s="57"/>
      <c r="Z1621" s="57">
        <f>Z1619+Y1620</f>
        <v>0</v>
      </c>
      <c r="AA1621" s="59"/>
      <c r="AB1621" s="60">
        <f>IF(AA1620=AA1618,AB1619+Y1620,Y1620)</f>
        <v>0</v>
      </c>
      <c r="AC1621" s="57" t="str">
        <f>IF(AA1620=AA1622,"",AB1621)</f>
        <v/>
      </c>
    </row>
    <row r="1622" spans="1:29" ht="12.95" customHeight="1">
      <c r="A1622" s="65"/>
      <c r="B1622" s="52"/>
      <c r="C1622" s="53"/>
      <c r="D1622" s="81"/>
      <c r="E1622" s="54"/>
      <c r="F1622" s="53"/>
      <c r="G1622" s="81"/>
      <c r="H1622" s="54"/>
      <c r="I1622" s="55"/>
      <c r="J1622" s="55"/>
      <c r="K1622" s="55"/>
      <c r="L1622" s="55"/>
      <c r="M1622" s="55"/>
      <c r="N1622" s="55"/>
      <c r="O1622" s="55">
        <f>I1623-I1621</f>
        <v>0</v>
      </c>
      <c r="P1622" s="55">
        <f>L1623-L1621</f>
        <v>0</v>
      </c>
      <c r="Q1622" s="55">
        <f>M1623-M1621</f>
        <v>0</v>
      </c>
      <c r="R1622" s="55">
        <f>IF(ABS(N1623-N1621)&gt;180*60,ABS(N1623-N1621)-360*60,N1623-N1621)</f>
        <v>0</v>
      </c>
      <c r="S1622" s="55">
        <f>IF(P1622=0,PI()/2,ATAN(R1622/P1622))</f>
        <v>1.5707963267948966</v>
      </c>
      <c r="T1622" s="55">
        <f>IF(O1622=0,ABS(R1622*COS((J1621+J1623)/2)),ABS(Q1622/COS(S1622)))</f>
        <v>0</v>
      </c>
      <c r="U1622" s="66">
        <f>IF(O1622+0.0000001&lt;0,S1622*180/PI()+180,(IF(R1622+0.0000001&lt;0,S1622*180/PI()+360,S1622*180/PI())))</f>
        <v>90</v>
      </c>
      <c r="V1622" s="57">
        <f>T1622*1.85532</f>
        <v>0</v>
      </c>
      <c r="W1622" s="57"/>
      <c r="X1622" s="67"/>
      <c r="Y1622" s="57">
        <f>V1622*(1+X1622/100)</f>
        <v>0</v>
      </c>
      <c r="Z1622" s="57"/>
      <c r="AA1622" s="56" t="s">
        <v>54</v>
      </c>
      <c r="AB1622" s="60"/>
      <c r="AC1622" s="57"/>
    </row>
    <row r="1623" spans="1:29" ht="12.95" customHeight="1">
      <c r="A1623" s="51">
        <f t="shared" si="22"/>
        <v>809</v>
      </c>
      <c r="B1623" s="52" t="s">
        <v>55</v>
      </c>
      <c r="C1623" s="53"/>
      <c r="D1623" s="81"/>
      <c r="E1623" s="54"/>
      <c r="F1623" s="53"/>
      <c r="G1623" s="81"/>
      <c r="H1623" s="54"/>
      <c r="I1623" s="55">
        <f>IF(OR(C1623&lt;0,D1623&lt;0),C1623-ABS(D1623)/60,C1623+ABS(D1623)/60)</f>
        <v>0</v>
      </c>
      <c r="J1623" s="55">
        <f>I1623*PI()/180</f>
        <v>0</v>
      </c>
      <c r="K1623" s="55">
        <f>SIN(J1623)</f>
        <v>0</v>
      </c>
      <c r="L1623" s="55">
        <f>3437.747*(LN(TAN(PI()/4+J1623/2))-EE*K1623-(EE^2)*(K1623^3)/3)</f>
        <v>-3.8166658722360578E-13</v>
      </c>
      <c r="M1623" s="55">
        <f>AA*(1-1/4*EE-3/64*EE^2-5/256*EE^3)*J1623-AA*(3/8*EE+3/32*EE^2+45/1024*EE^3)*SIN(2*J1623)+AA*(15/256*EE^2+45/1024*EE^3)*SIN(4*J1623)</f>
        <v>0</v>
      </c>
      <c r="N1623" s="55">
        <f>IF(OR(F1623&lt;0,G1623&lt;0),60*F1623-ABS(G1623),60*F1623+ABS(G1623))</f>
        <v>0</v>
      </c>
      <c r="O1623" s="55"/>
      <c r="P1623" s="55"/>
      <c r="Q1623" s="55"/>
      <c r="R1623" s="55"/>
      <c r="S1623" s="55"/>
      <c r="T1623" s="55"/>
      <c r="U1623" s="56"/>
      <c r="V1623" s="57"/>
      <c r="W1623" s="57">
        <f>W1621+V1622</f>
        <v>0</v>
      </c>
      <c r="X1623" s="58"/>
      <c r="Y1623" s="57"/>
      <c r="Z1623" s="57">
        <f>Z1621+Y1622</f>
        <v>0</v>
      </c>
      <c r="AA1623" s="59"/>
      <c r="AB1623" s="60">
        <f>IF(AA1622=AA1620,AB1621+Y1622,Y1622)</f>
        <v>0</v>
      </c>
      <c r="AC1623" s="57" t="str">
        <f>IF(AA1622=AA1624,"",AB1623)</f>
        <v/>
      </c>
    </row>
    <row r="1624" spans="1:29" ht="12.95" customHeight="1">
      <c r="A1624" s="65"/>
      <c r="B1624" s="52"/>
      <c r="C1624" s="53"/>
      <c r="D1624" s="81"/>
      <c r="E1624" s="54"/>
      <c r="F1624" s="53"/>
      <c r="G1624" s="81"/>
      <c r="H1624" s="54"/>
      <c r="I1624" s="55"/>
      <c r="J1624" s="55"/>
      <c r="K1624" s="55"/>
      <c r="L1624" s="55"/>
      <c r="M1624" s="55"/>
      <c r="N1624" s="55"/>
      <c r="O1624" s="55">
        <f>I1625-I1623</f>
        <v>0</v>
      </c>
      <c r="P1624" s="55">
        <f>L1625-L1623</f>
        <v>0</v>
      </c>
      <c r="Q1624" s="55">
        <f>M1625-M1623</f>
        <v>0</v>
      </c>
      <c r="R1624" s="55">
        <f>IF(ABS(N1625-N1623)&gt;180*60,ABS(N1625-N1623)-360*60,N1625-N1623)</f>
        <v>0</v>
      </c>
      <c r="S1624" s="55">
        <f>IF(P1624=0,PI()/2,ATAN(R1624/P1624))</f>
        <v>1.5707963267948966</v>
      </c>
      <c r="T1624" s="55">
        <f>IF(O1624=0,ABS(R1624*COS((J1623+J1625)/2)),ABS(Q1624/COS(S1624)))</f>
        <v>0</v>
      </c>
      <c r="U1624" s="66">
        <f>IF(O1624+0.0000001&lt;0,S1624*180/PI()+180,(IF(R1624+0.0000001&lt;0,S1624*180/PI()+360,S1624*180/PI())))</f>
        <v>90</v>
      </c>
      <c r="V1624" s="57">
        <f>T1624*1.85532</f>
        <v>0</v>
      </c>
      <c r="W1624" s="57"/>
      <c r="X1624" s="67"/>
      <c r="Y1624" s="57">
        <f>V1624*(1+X1624/100)</f>
        <v>0</v>
      </c>
      <c r="Z1624" s="57"/>
      <c r="AA1624" s="56" t="s">
        <v>54</v>
      </c>
      <c r="AB1624" s="60"/>
      <c r="AC1624" s="57"/>
    </row>
    <row r="1625" spans="1:29" ht="12.95" customHeight="1">
      <c r="A1625" s="51">
        <f t="shared" si="22"/>
        <v>810</v>
      </c>
      <c r="B1625" s="52" t="s">
        <v>55</v>
      </c>
      <c r="C1625" s="53"/>
      <c r="D1625" s="81"/>
      <c r="E1625" s="54"/>
      <c r="F1625" s="53"/>
      <c r="G1625" s="81"/>
      <c r="H1625" s="54"/>
      <c r="I1625" s="55">
        <f>IF(OR(C1625&lt;0,D1625&lt;0),C1625-ABS(D1625)/60,C1625+ABS(D1625)/60)</f>
        <v>0</v>
      </c>
      <c r="J1625" s="55">
        <f>I1625*PI()/180</f>
        <v>0</v>
      </c>
      <c r="K1625" s="55">
        <f>SIN(J1625)</f>
        <v>0</v>
      </c>
      <c r="L1625" s="55">
        <f>3437.747*(LN(TAN(PI()/4+J1625/2))-EE*K1625-(EE^2)*(K1625^3)/3)</f>
        <v>-3.8166658722360578E-13</v>
      </c>
      <c r="M1625" s="55">
        <f>AA*(1-1/4*EE-3/64*EE^2-5/256*EE^3)*J1625-AA*(3/8*EE+3/32*EE^2+45/1024*EE^3)*SIN(2*J1625)+AA*(15/256*EE^2+45/1024*EE^3)*SIN(4*J1625)</f>
        <v>0</v>
      </c>
      <c r="N1625" s="55">
        <f>IF(OR(F1625&lt;0,G1625&lt;0),60*F1625-ABS(G1625),60*F1625+ABS(G1625))</f>
        <v>0</v>
      </c>
      <c r="O1625" s="55"/>
      <c r="P1625" s="55"/>
      <c r="Q1625" s="55"/>
      <c r="R1625" s="55"/>
      <c r="S1625" s="55"/>
      <c r="T1625" s="55"/>
      <c r="U1625" s="56"/>
      <c r="V1625" s="57"/>
      <c r="W1625" s="57">
        <f>W1623+V1624</f>
        <v>0</v>
      </c>
      <c r="X1625" s="58"/>
      <c r="Y1625" s="57"/>
      <c r="Z1625" s="57">
        <f>Z1623+Y1624</f>
        <v>0</v>
      </c>
      <c r="AA1625" s="59"/>
      <c r="AB1625" s="60">
        <f>IF(AA1624=AA1622,AB1623+Y1624,Y1624)</f>
        <v>0</v>
      </c>
      <c r="AC1625" s="57" t="str">
        <f>IF(AA1624=AA1626,"",AB1625)</f>
        <v/>
      </c>
    </row>
    <row r="1626" spans="1:29" ht="12.95" customHeight="1">
      <c r="A1626" s="65"/>
      <c r="B1626" s="52"/>
      <c r="C1626" s="53"/>
      <c r="D1626" s="81"/>
      <c r="E1626" s="54"/>
      <c r="F1626" s="53"/>
      <c r="G1626" s="81"/>
      <c r="H1626" s="54"/>
      <c r="I1626" s="55"/>
      <c r="J1626" s="55"/>
      <c r="K1626" s="55"/>
      <c r="L1626" s="55"/>
      <c r="M1626" s="55"/>
      <c r="N1626" s="55"/>
      <c r="O1626" s="55">
        <f>I1627-I1625</f>
        <v>0</v>
      </c>
      <c r="P1626" s="55">
        <f>L1627-L1625</f>
        <v>0</v>
      </c>
      <c r="Q1626" s="55">
        <f>M1627-M1625</f>
        <v>0</v>
      </c>
      <c r="R1626" s="55">
        <f>IF(ABS(N1627-N1625)&gt;180*60,ABS(N1627-N1625)-360*60,N1627-N1625)</f>
        <v>0</v>
      </c>
      <c r="S1626" s="55">
        <f>IF(P1626=0,PI()/2,ATAN(R1626/P1626))</f>
        <v>1.5707963267948966</v>
      </c>
      <c r="T1626" s="55">
        <f>IF(O1626=0,ABS(R1626*COS((J1625+J1627)/2)),ABS(Q1626/COS(S1626)))</f>
        <v>0</v>
      </c>
      <c r="U1626" s="66">
        <f>IF(O1626+0.0000001&lt;0,S1626*180/PI()+180,(IF(R1626+0.0000001&lt;0,S1626*180/PI()+360,S1626*180/PI())))</f>
        <v>90</v>
      </c>
      <c r="V1626" s="57">
        <f>T1626*1.85532</f>
        <v>0</v>
      </c>
      <c r="W1626" s="57"/>
      <c r="X1626" s="67"/>
      <c r="Y1626" s="57">
        <f>V1626*(1+X1626/100)</f>
        <v>0</v>
      </c>
      <c r="Z1626" s="57"/>
      <c r="AA1626" s="56" t="s">
        <v>54</v>
      </c>
      <c r="AB1626" s="60"/>
      <c r="AC1626" s="57"/>
    </row>
    <row r="1627" spans="1:29" ht="12.95" customHeight="1">
      <c r="A1627" s="51">
        <f t="shared" si="22"/>
        <v>811</v>
      </c>
      <c r="B1627" s="52" t="s">
        <v>55</v>
      </c>
      <c r="C1627" s="53"/>
      <c r="D1627" s="81"/>
      <c r="E1627" s="54"/>
      <c r="F1627" s="53"/>
      <c r="G1627" s="81"/>
      <c r="H1627" s="54"/>
      <c r="I1627" s="55">
        <f>IF(OR(C1627&lt;0,D1627&lt;0),C1627-ABS(D1627)/60,C1627+ABS(D1627)/60)</f>
        <v>0</v>
      </c>
      <c r="J1627" s="55">
        <f>I1627*PI()/180</f>
        <v>0</v>
      </c>
      <c r="K1627" s="55">
        <f>SIN(J1627)</f>
        <v>0</v>
      </c>
      <c r="L1627" s="55">
        <f>3437.747*(LN(TAN(PI()/4+J1627/2))-EE*K1627-(EE^2)*(K1627^3)/3)</f>
        <v>-3.8166658722360578E-13</v>
      </c>
      <c r="M1627" s="55">
        <f>AA*(1-1/4*EE-3/64*EE^2-5/256*EE^3)*J1627-AA*(3/8*EE+3/32*EE^2+45/1024*EE^3)*SIN(2*J1627)+AA*(15/256*EE^2+45/1024*EE^3)*SIN(4*J1627)</f>
        <v>0</v>
      </c>
      <c r="N1627" s="55">
        <f>IF(OR(F1627&lt;0,G1627&lt;0),60*F1627-ABS(G1627),60*F1627+ABS(G1627))</f>
        <v>0</v>
      </c>
      <c r="O1627" s="55"/>
      <c r="P1627" s="55"/>
      <c r="Q1627" s="55"/>
      <c r="R1627" s="55"/>
      <c r="S1627" s="55"/>
      <c r="T1627" s="55"/>
      <c r="U1627" s="56"/>
      <c r="V1627" s="57"/>
      <c r="W1627" s="57">
        <f>W1625+V1626</f>
        <v>0</v>
      </c>
      <c r="X1627" s="58"/>
      <c r="Y1627" s="57"/>
      <c r="Z1627" s="57">
        <f>Z1625+Y1626</f>
        <v>0</v>
      </c>
      <c r="AA1627" s="59"/>
      <c r="AB1627" s="60">
        <f>IF(AA1626=AA1624,AB1625+Y1626,Y1626)</f>
        <v>0</v>
      </c>
      <c r="AC1627" s="57" t="str">
        <f>IF(AA1626=AA1628,"",AB1627)</f>
        <v/>
      </c>
    </row>
    <row r="1628" spans="1:29" ht="12.95" customHeight="1">
      <c r="A1628" s="65"/>
      <c r="B1628" s="52"/>
      <c r="C1628" s="53"/>
      <c r="D1628" s="81"/>
      <c r="E1628" s="54"/>
      <c r="F1628" s="53"/>
      <c r="G1628" s="81"/>
      <c r="H1628" s="54"/>
      <c r="I1628" s="55"/>
      <c r="J1628" s="55"/>
      <c r="K1628" s="55"/>
      <c r="L1628" s="55"/>
      <c r="M1628" s="55"/>
      <c r="N1628" s="55"/>
      <c r="O1628" s="55">
        <f>I1629-I1627</f>
        <v>0</v>
      </c>
      <c r="P1628" s="55">
        <f>L1629-L1627</f>
        <v>0</v>
      </c>
      <c r="Q1628" s="55">
        <f>M1629-M1627</f>
        <v>0</v>
      </c>
      <c r="R1628" s="55">
        <f>IF(ABS(N1629-N1627)&gt;180*60,ABS(N1629-N1627)-360*60,N1629-N1627)</f>
        <v>0</v>
      </c>
      <c r="S1628" s="55">
        <f>IF(P1628=0,PI()/2,ATAN(R1628/P1628))</f>
        <v>1.5707963267948966</v>
      </c>
      <c r="T1628" s="55">
        <f>IF(O1628=0,ABS(R1628*COS((J1627+J1629)/2)),ABS(Q1628/COS(S1628)))</f>
        <v>0</v>
      </c>
      <c r="U1628" s="66">
        <f>IF(O1628+0.0000001&lt;0,S1628*180/PI()+180,(IF(R1628+0.0000001&lt;0,S1628*180/PI()+360,S1628*180/PI())))</f>
        <v>90</v>
      </c>
      <c r="V1628" s="57">
        <f>T1628*1.85532</f>
        <v>0</v>
      </c>
      <c r="W1628" s="57"/>
      <c r="X1628" s="67"/>
      <c r="Y1628" s="57">
        <f>V1628*(1+X1628/100)</f>
        <v>0</v>
      </c>
      <c r="Z1628" s="57"/>
      <c r="AA1628" s="56" t="s">
        <v>54</v>
      </c>
      <c r="AB1628" s="60"/>
      <c r="AC1628" s="57"/>
    </row>
    <row r="1629" spans="1:29" ht="12.95" customHeight="1">
      <c r="A1629" s="51">
        <f t="shared" si="22"/>
        <v>812</v>
      </c>
      <c r="B1629" s="52" t="s">
        <v>55</v>
      </c>
      <c r="C1629" s="53"/>
      <c r="D1629" s="81"/>
      <c r="E1629" s="54"/>
      <c r="F1629" s="53"/>
      <c r="G1629" s="81"/>
      <c r="H1629" s="54"/>
      <c r="I1629" s="55">
        <f>IF(OR(C1629&lt;0,D1629&lt;0),C1629-ABS(D1629)/60,C1629+ABS(D1629)/60)</f>
        <v>0</v>
      </c>
      <c r="J1629" s="55">
        <f>I1629*PI()/180</f>
        <v>0</v>
      </c>
      <c r="K1629" s="55">
        <f>SIN(J1629)</f>
        <v>0</v>
      </c>
      <c r="L1629" s="55">
        <f>3437.747*(LN(TAN(PI()/4+J1629/2))-EE*K1629-(EE^2)*(K1629^3)/3)</f>
        <v>-3.8166658722360578E-13</v>
      </c>
      <c r="M1629" s="55">
        <f>AA*(1-1/4*EE-3/64*EE^2-5/256*EE^3)*J1629-AA*(3/8*EE+3/32*EE^2+45/1024*EE^3)*SIN(2*J1629)+AA*(15/256*EE^2+45/1024*EE^3)*SIN(4*J1629)</f>
        <v>0</v>
      </c>
      <c r="N1629" s="55">
        <f>IF(OR(F1629&lt;0,G1629&lt;0),60*F1629-ABS(G1629),60*F1629+ABS(G1629))</f>
        <v>0</v>
      </c>
      <c r="O1629" s="55"/>
      <c r="P1629" s="55"/>
      <c r="Q1629" s="55"/>
      <c r="R1629" s="55"/>
      <c r="S1629" s="55"/>
      <c r="T1629" s="55"/>
      <c r="U1629" s="56"/>
      <c r="V1629" s="57"/>
      <c r="W1629" s="57">
        <f>W1627+V1628</f>
        <v>0</v>
      </c>
      <c r="X1629" s="58"/>
      <c r="Y1629" s="57"/>
      <c r="Z1629" s="57">
        <f>Z1627+Y1628</f>
        <v>0</v>
      </c>
      <c r="AA1629" s="59"/>
      <c r="AB1629" s="60">
        <f>IF(AA1628=AA1626,AB1627+Y1628,Y1628)</f>
        <v>0</v>
      </c>
      <c r="AC1629" s="57" t="str">
        <f>IF(AA1628=AA1630,"",AB1629)</f>
        <v/>
      </c>
    </row>
    <row r="1630" spans="1:29" ht="12.95" customHeight="1">
      <c r="A1630" s="65"/>
      <c r="B1630" s="52"/>
      <c r="C1630" s="53"/>
      <c r="D1630" s="81"/>
      <c r="E1630" s="54"/>
      <c r="F1630" s="53"/>
      <c r="G1630" s="81"/>
      <c r="H1630" s="54"/>
      <c r="I1630" s="55"/>
      <c r="J1630" s="55"/>
      <c r="K1630" s="55"/>
      <c r="L1630" s="55"/>
      <c r="M1630" s="55"/>
      <c r="N1630" s="55"/>
      <c r="O1630" s="55">
        <f>I1631-I1629</f>
        <v>0</v>
      </c>
      <c r="P1630" s="55">
        <f>L1631-L1629</f>
        <v>0</v>
      </c>
      <c r="Q1630" s="55">
        <f>M1631-M1629</f>
        <v>0</v>
      </c>
      <c r="R1630" s="55">
        <f>IF(ABS(N1631-N1629)&gt;180*60,ABS(N1631-N1629)-360*60,N1631-N1629)</f>
        <v>0</v>
      </c>
      <c r="S1630" s="55">
        <f>IF(P1630=0,PI()/2,ATAN(R1630/P1630))</f>
        <v>1.5707963267948966</v>
      </c>
      <c r="T1630" s="55">
        <f>IF(O1630=0,ABS(R1630*COS((J1629+J1631)/2)),ABS(Q1630/COS(S1630)))</f>
        <v>0</v>
      </c>
      <c r="U1630" s="66">
        <f>IF(O1630+0.0000001&lt;0,S1630*180/PI()+180,(IF(R1630+0.0000001&lt;0,S1630*180/PI()+360,S1630*180/PI())))</f>
        <v>90</v>
      </c>
      <c r="V1630" s="57">
        <f>T1630*1.85532</f>
        <v>0</v>
      </c>
      <c r="W1630" s="57"/>
      <c r="X1630" s="67"/>
      <c r="Y1630" s="57">
        <f>V1630*(1+X1630/100)</f>
        <v>0</v>
      </c>
      <c r="Z1630" s="57"/>
      <c r="AA1630" s="56" t="s">
        <v>54</v>
      </c>
      <c r="AB1630" s="60"/>
      <c r="AC1630" s="57"/>
    </row>
    <row r="1631" spans="1:29" ht="12.95" customHeight="1">
      <c r="A1631" s="51">
        <f t="shared" si="22"/>
        <v>813</v>
      </c>
      <c r="B1631" s="52" t="s">
        <v>55</v>
      </c>
      <c r="C1631" s="53"/>
      <c r="D1631" s="81"/>
      <c r="E1631" s="54"/>
      <c r="F1631" s="53"/>
      <c r="G1631" s="81"/>
      <c r="H1631" s="54"/>
      <c r="I1631" s="55">
        <f>IF(OR(C1631&lt;0,D1631&lt;0),C1631-ABS(D1631)/60,C1631+ABS(D1631)/60)</f>
        <v>0</v>
      </c>
      <c r="J1631" s="55">
        <f>I1631*PI()/180</f>
        <v>0</v>
      </c>
      <c r="K1631" s="55">
        <f>SIN(J1631)</f>
        <v>0</v>
      </c>
      <c r="L1631" s="55">
        <f>3437.747*(LN(TAN(PI()/4+J1631/2))-EE*K1631-(EE^2)*(K1631^3)/3)</f>
        <v>-3.8166658722360578E-13</v>
      </c>
      <c r="M1631" s="55">
        <f>AA*(1-1/4*EE-3/64*EE^2-5/256*EE^3)*J1631-AA*(3/8*EE+3/32*EE^2+45/1024*EE^3)*SIN(2*J1631)+AA*(15/256*EE^2+45/1024*EE^3)*SIN(4*J1631)</f>
        <v>0</v>
      </c>
      <c r="N1631" s="55">
        <f>IF(OR(F1631&lt;0,G1631&lt;0),60*F1631-ABS(G1631),60*F1631+ABS(G1631))</f>
        <v>0</v>
      </c>
      <c r="O1631" s="55"/>
      <c r="P1631" s="55"/>
      <c r="Q1631" s="55"/>
      <c r="R1631" s="55"/>
      <c r="S1631" s="55"/>
      <c r="T1631" s="55"/>
      <c r="U1631" s="56"/>
      <c r="V1631" s="57"/>
      <c r="W1631" s="57">
        <f>W1629+V1630</f>
        <v>0</v>
      </c>
      <c r="X1631" s="58"/>
      <c r="Y1631" s="57"/>
      <c r="Z1631" s="57">
        <f>Z1629+Y1630</f>
        <v>0</v>
      </c>
      <c r="AA1631" s="59"/>
      <c r="AB1631" s="60">
        <f>IF(AA1630=AA1628,AB1629+Y1630,Y1630)</f>
        <v>0</v>
      </c>
      <c r="AC1631" s="57" t="e">
        <f>IF(AA1630=#REF!,"",AB1631)</f>
        <v>#REF!</v>
      </c>
    </row>
    <row r="1632" spans="1:29" ht="12.95" customHeight="1">
      <c r="A1632" s="65"/>
      <c r="B1632" s="52"/>
      <c r="C1632" s="53"/>
      <c r="D1632" s="81"/>
      <c r="E1632" s="54"/>
      <c r="F1632" s="53"/>
      <c r="G1632" s="81"/>
      <c r="H1632" s="54"/>
      <c r="I1632" s="55"/>
      <c r="J1632" s="55"/>
      <c r="K1632" s="55"/>
      <c r="L1632" s="55"/>
      <c r="M1632" s="55"/>
      <c r="N1632" s="55"/>
      <c r="O1632" s="55">
        <f t="shared" ref="O1632:O1695" si="23">I1633-I1631</f>
        <v>0</v>
      </c>
      <c r="P1632" s="55">
        <f t="shared" ref="P1632:P1695" si="24">L1633-L1631</f>
        <v>0</v>
      </c>
      <c r="Q1632" s="55">
        <f t="shared" ref="Q1632:Q1695" si="25">M1633-M1631</f>
        <v>0</v>
      </c>
      <c r="R1632" s="55">
        <f t="shared" ref="R1632:R1695" si="26">IF(ABS(N1633-N1631)&gt;180*60,ABS(N1633-N1631)-360*60,N1633-N1631)</f>
        <v>0</v>
      </c>
      <c r="S1632" s="55">
        <f t="shared" ref="S1632" si="27">IF(P1632=0,PI()/2,ATAN(R1632/P1632))</f>
        <v>1.5707963267948966</v>
      </c>
      <c r="T1632" s="55">
        <f t="shared" ref="T1632" si="28">IF(O1632=0,ABS(R1632*COS((J1631+J1633)/2)),ABS(Q1632/COS(S1632)))</f>
        <v>0</v>
      </c>
      <c r="U1632" s="66">
        <f t="shared" ref="U1632:U1695" si="29">IF(O1632+0.0000001&lt;0,S1632*180/PI()+180,(IF(R1632+0.0000001&lt;0,S1632*180/PI()+360,S1632*180/PI())))</f>
        <v>90</v>
      </c>
      <c r="V1632" s="57">
        <f t="shared" ref="V1632:V1695" si="30">T1632*1.85532</f>
        <v>0</v>
      </c>
      <c r="W1632" s="57"/>
      <c r="X1632" s="67"/>
      <c r="Y1632" s="57">
        <f t="shared" ref="Y1632" si="31">V1632*(1+X1632/100)</f>
        <v>0</v>
      </c>
      <c r="Z1632" s="57"/>
      <c r="AA1632" s="56" t="s">
        <v>54</v>
      </c>
      <c r="AB1632" s="60"/>
    </row>
    <row r="1633" spans="1:28" ht="12.95" customHeight="1">
      <c r="A1633" s="51">
        <f t="shared" si="22"/>
        <v>814</v>
      </c>
      <c r="B1633" s="52" t="s">
        <v>55</v>
      </c>
      <c r="C1633" s="53"/>
      <c r="D1633" s="81"/>
      <c r="E1633" s="54"/>
      <c r="F1633" s="53"/>
      <c r="G1633" s="81"/>
      <c r="H1633" s="54"/>
      <c r="I1633" s="55">
        <f t="shared" ref="I1633:I1696" si="32">IF(OR(C1633&lt;0,D1633&lt;0),C1633-ABS(D1633)/60,C1633+ABS(D1633)/60)</f>
        <v>0</v>
      </c>
      <c r="J1633" s="55">
        <f t="shared" ref="J1633" si="33">I1633*PI()/180</f>
        <v>0</v>
      </c>
      <c r="K1633" s="55">
        <f t="shared" ref="K1633" si="34">SIN(J1633)</f>
        <v>0</v>
      </c>
      <c r="L1633" s="55">
        <f>3437.747*(LN(TAN(PI()/4+J1633/2))-EE*K1633-(EE^2)*(K1633^3)/3)</f>
        <v>-3.8166658722360578E-13</v>
      </c>
      <c r="M1633" s="55">
        <f>AA*(1-1/4*EE-3/64*EE^2-5/256*EE^3)*J1633-AA*(3/8*EE+3/32*EE^2+45/1024*EE^3)*SIN(2*J1633)+AA*(15/256*EE^2+45/1024*EE^3)*SIN(4*J1633)</f>
        <v>0</v>
      </c>
      <c r="N1633" s="55">
        <f t="shared" ref="N1633:N1696" si="35">IF(OR(F1633&lt;0,G1633&lt;0),60*F1633-ABS(G1633),60*F1633+ABS(G1633))</f>
        <v>0</v>
      </c>
      <c r="O1633" s="55"/>
      <c r="P1633" s="55"/>
      <c r="Q1633" s="55"/>
      <c r="R1633" s="55"/>
      <c r="S1633" s="55"/>
      <c r="T1633" s="55"/>
      <c r="U1633" s="56"/>
      <c r="V1633" s="57"/>
      <c r="W1633" s="57">
        <f t="shared" ref="W1633" si="36">W1631+V1632</f>
        <v>0</v>
      </c>
      <c r="X1633" s="58"/>
      <c r="Y1633" s="57"/>
      <c r="Z1633" s="57">
        <f t="shared" ref="Z1633" si="37">Z1631+Y1632</f>
        <v>0</v>
      </c>
      <c r="AA1633" s="59"/>
      <c r="AB1633" s="60">
        <f t="shared" ref="AB1633" si="38">IF(AA1632=AA1630,AB1631+Y1632,Y1632)</f>
        <v>0</v>
      </c>
    </row>
    <row r="1634" spans="1:28" ht="12.95" customHeight="1">
      <c r="A1634" s="65"/>
      <c r="B1634" s="52"/>
      <c r="C1634" s="53"/>
      <c r="D1634" s="81"/>
      <c r="E1634" s="54"/>
      <c r="F1634" s="53"/>
      <c r="G1634" s="81"/>
      <c r="H1634" s="54"/>
      <c r="I1634" s="55"/>
      <c r="J1634" s="55"/>
      <c r="K1634" s="55"/>
      <c r="L1634" s="55"/>
      <c r="M1634" s="55"/>
      <c r="N1634" s="55"/>
      <c r="O1634" s="55">
        <f t="shared" ref="O1634:O1697" si="39">I1635-I1633</f>
        <v>0</v>
      </c>
      <c r="P1634" s="55">
        <f t="shared" ref="P1634:P1697" si="40">L1635-L1633</f>
        <v>0</v>
      </c>
      <c r="Q1634" s="55">
        <f t="shared" ref="Q1634:Q1697" si="41">M1635-M1633</f>
        <v>0</v>
      </c>
      <c r="R1634" s="55">
        <f t="shared" ref="R1634:R1697" si="42">IF(ABS(N1635-N1633)&gt;180*60,ABS(N1635-N1633)-360*60,N1635-N1633)</f>
        <v>0</v>
      </c>
      <c r="S1634" s="55">
        <f t="shared" ref="S1634" si="43">IF(P1634=0,PI()/2,ATAN(R1634/P1634))</f>
        <v>1.5707963267948966</v>
      </c>
      <c r="T1634" s="55">
        <f t="shared" ref="T1634" si="44">IF(O1634=0,ABS(R1634*COS((J1633+J1635)/2)),ABS(Q1634/COS(S1634)))</f>
        <v>0</v>
      </c>
      <c r="U1634" s="66">
        <f t="shared" ref="U1634:U1697" si="45">IF(O1634+0.0000001&lt;0,S1634*180/PI()+180,(IF(R1634+0.0000001&lt;0,S1634*180/PI()+360,S1634*180/PI())))</f>
        <v>90</v>
      </c>
      <c r="V1634" s="57">
        <f t="shared" ref="V1634:V1697" si="46">T1634*1.85532</f>
        <v>0</v>
      </c>
      <c r="W1634" s="57"/>
      <c r="X1634" s="67"/>
      <c r="Y1634" s="57">
        <f t="shared" ref="Y1634" si="47">V1634*(1+X1634/100)</f>
        <v>0</v>
      </c>
      <c r="Z1634" s="57"/>
      <c r="AA1634" s="56" t="s">
        <v>54</v>
      </c>
      <c r="AB1634" s="60"/>
    </row>
    <row r="1635" spans="1:28" ht="12.95" customHeight="1">
      <c r="A1635" s="51">
        <f t="shared" ref="A1635:A1697" si="48">A1633+1</f>
        <v>815</v>
      </c>
      <c r="B1635" s="52" t="s">
        <v>55</v>
      </c>
      <c r="C1635" s="53"/>
      <c r="D1635" s="81"/>
      <c r="E1635" s="54"/>
      <c r="F1635" s="53"/>
      <c r="G1635" s="81"/>
      <c r="H1635" s="54"/>
      <c r="I1635" s="55">
        <f t="shared" ref="I1635:I1698" si="49">IF(OR(C1635&lt;0,D1635&lt;0),C1635-ABS(D1635)/60,C1635+ABS(D1635)/60)</f>
        <v>0</v>
      </c>
      <c r="J1635" s="55">
        <f t="shared" ref="J1635" si="50">I1635*PI()/180</f>
        <v>0</v>
      </c>
      <c r="K1635" s="55">
        <f t="shared" ref="K1635" si="51">SIN(J1635)</f>
        <v>0</v>
      </c>
      <c r="L1635" s="55">
        <f>3437.747*(LN(TAN(PI()/4+J1635/2))-EE*K1635-(EE^2)*(K1635^3)/3)</f>
        <v>-3.8166658722360578E-13</v>
      </c>
      <c r="M1635" s="55">
        <f>AA*(1-1/4*EE-3/64*EE^2-5/256*EE^3)*J1635-AA*(3/8*EE+3/32*EE^2+45/1024*EE^3)*SIN(2*J1635)+AA*(15/256*EE^2+45/1024*EE^3)*SIN(4*J1635)</f>
        <v>0</v>
      </c>
      <c r="N1635" s="55">
        <f t="shared" ref="N1635:N1698" si="52">IF(OR(F1635&lt;0,G1635&lt;0),60*F1635-ABS(G1635),60*F1635+ABS(G1635))</f>
        <v>0</v>
      </c>
      <c r="O1635" s="55"/>
      <c r="P1635" s="55"/>
      <c r="Q1635" s="55"/>
      <c r="R1635" s="55"/>
      <c r="S1635" s="55"/>
      <c r="T1635" s="55"/>
      <c r="U1635" s="56"/>
      <c r="V1635" s="57"/>
      <c r="W1635" s="57">
        <f t="shared" ref="W1635" si="53">W1633+V1634</f>
        <v>0</v>
      </c>
      <c r="X1635" s="58"/>
      <c r="Y1635" s="57"/>
      <c r="Z1635" s="57">
        <f t="shared" ref="Z1635" si="54">Z1633+Y1634</f>
        <v>0</v>
      </c>
      <c r="AA1635" s="59"/>
      <c r="AB1635" s="60">
        <f t="shared" ref="AB1635" si="55">IF(AA1634=AA1632,AB1633+Y1634,Y1634)</f>
        <v>0</v>
      </c>
    </row>
    <row r="1636" spans="1:28" ht="12.95" customHeight="1">
      <c r="A1636" s="65"/>
      <c r="B1636" s="52"/>
      <c r="C1636" s="53"/>
      <c r="D1636" s="81"/>
      <c r="E1636" s="54"/>
      <c r="F1636" s="53"/>
      <c r="G1636" s="81"/>
      <c r="H1636" s="54"/>
      <c r="I1636" s="55"/>
      <c r="J1636" s="55"/>
      <c r="K1636" s="55"/>
      <c r="L1636" s="55"/>
      <c r="M1636" s="55"/>
      <c r="N1636" s="55"/>
      <c r="O1636" s="55">
        <f t="shared" ref="O1636:O1699" si="56">I1637-I1635</f>
        <v>0</v>
      </c>
      <c r="P1636" s="55">
        <f t="shared" ref="P1636:P1699" si="57">L1637-L1635</f>
        <v>0</v>
      </c>
      <c r="Q1636" s="55">
        <f t="shared" ref="Q1636:Q1699" si="58">M1637-M1635</f>
        <v>0</v>
      </c>
      <c r="R1636" s="55">
        <f t="shared" ref="R1636:R1699" si="59">IF(ABS(N1637-N1635)&gt;180*60,ABS(N1637-N1635)-360*60,N1637-N1635)</f>
        <v>0</v>
      </c>
      <c r="S1636" s="55">
        <f t="shared" ref="S1636" si="60">IF(P1636=0,PI()/2,ATAN(R1636/P1636))</f>
        <v>1.5707963267948966</v>
      </c>
      <c r="T1636" s="55">
        <f t="shared" ref="T1636" si="61">IF(O1636=0,ABS(R1636*COS((J1635+J1637)/2)),ABS(Q1636/COS(S1636)))</f>
        <v>0</v>
      </c>
      <c r="U1636" s="66">
        <f t="shared" ref="U1636:U1699" si="62">IF(O1636+0.0000001&lt;0,S1636*180/PI()+180,(IF(R1636+0.0000001&lt;0,S1636*180/PI()+360,S1636*180/PI())))</f>
        <v>90</v>
      </c>
      <c r="V1636" s="57">
        <f t="shared" ref="V1636:V1699" si="63">T1636*1.85532</f>
        <v>0</v>
      </c>
      <c r="W1636" s="57"/>
      <c r="X1636" s="67"/>
      <c r="Y1636" s="57">
        <f t="shared" ref="Y1636" si="64">V1636*(1+X1636/100)</f>
        <v>0</v>
      </c>
      <c r="Z1636" s="57"/>
      <c r="AA1636" s="56" t="s">
        <v>54</v>
      </c>
      <c r="AB1636" s="60"/>
    </row>
    <row r="1637" spans="1:28" ht="12.95" customHeight="1">
      <c r="A1637" s="51">
        <f t="shared" si="48"/>
        <v>816</v>
      </c>
      <c r="B1637" s="52" t="s">
        <v>55</v>
      </c>
      <c r="C1637" s="53"/>
      <c r="D1637" s="81"/>
      <c r="E1637" s="54"/>
      <c r="F1637" s="53"/>
      <c r="G1637" s="81"/>
      <c r="H1637" s="54"/>
      <c r="I1637" s="55">
        <f t="shared" ref="I1637:I1700" si="65">IF(OR(C1637&lt;0,D1637&lt;0),C1637-ABS(D1637)/60,C1637+ABS(D1637)/60)</f>
        <v>0</v>
      </c>
      <c r="J1637" s="55">
        <f t="shared" ref="J1637" si="66">I1637*PI()/180</f>
        <v>0</v>
      </c>
      <c r="K1637" s="55">
        <f t="shared" ref="K1637" si="67">SIN(J1637)</f>
        <v>0</v>
      </c>
      <c r="L1637" s="55">
        <f>3437.747*(LN(TAN(PI()/4+J1637/2))-EE*K1637-(EE^2)*(K1637^3)/3)</f>
        <v>-3.8166658722360578E-13</v>
      </c>
      <c r="M1637" s="55">
        <f>AA*(1-1/4*EE-3/64*EE^2-5/256*EE^3)*J1637-AA*(3/8*EE+3/32*EE^2+45/1024*EE^3)*SIN(2*J1637)+AA*(15/256*EE^2+45/1024*EE^3)*SIN(4*J1637)</f>
        <v>0</v>
      </c>
      <c r="N1637" s="55">
        <f t="shared" ref="N1637:N1700" si="68">IF(OR(F1637&lt;0,G1637&lt;0),60*F1637-ABS(G1637),60*F1637+ABS(G1637))</f>
        <v>0</v>
      </c>
      <c r="O1637" s="55"/>
      <c r="P1637" s="55"/>
      <c r="Q1637" s="55"/>
      <c r="R1637" s="55"/>
      <c r="S1637" s="55"/>
      <c r="T1637" s="55"/>
      <c r="U1637" s="56"/>
      <c r="V1637" s="57"/>
      <c r="W1637" s="57">
        <f t="shared" ref="W1637" si="69">W1635+V1636</f>
        <v>0</v>
      </c>
      <c r="X1637" s="58"/>
      <c r="Y1637" s="57"/>
      <c r="Z1637" s="57">
        <f t="shared" ref="Z1637" si="70">Z1635+Y1636</f>
        <v>0</v>
      </c>
      <c r="AA1637" s="59"/>
      <c r="AB1637" s="60">
        <f t="shared" ref="AB1637" si="71">IF(AA1636=AA1634,AB1635+Y1636,Y1636)</f>
        <v>0</v>
      </c>
    </row>
    <row r="1638" spans="1:28" ht="12.95" customHeight="1">
      <c r="A1638" s="65"/>
      <c r="B1638" s="52"/>
      <c r="C1638" s="53"/>
      <c r="D1638" s="81"/>
      <c r="E1638" s="54"/>
      <c r="F1638" s="53"/>
      <c r="G1638" s="81"/>
      <c r="H1638" s="54"/>
      <c r="I1638" s="55"/>
      <c r="J1638" s="55"/>
      <c r="K1638" s="55"/>
      <c r="L1638" s="55"/>
      <c r="M1638" s="55"/>
      <c r="N1638" s="55"/>
      <c r="O1638" s="55">
        <f t="shared" ref="O1638:O1701" si="72">I1639-I1637</f>
        <v>0</v>
      </c>
      <c r="P1638" s="55">
        <f t="shared" ref="P1638:P1701" si="73">L1639-L1637</f>
        <v>0</v>
      </c>
      <c r="Q1638" s="55">
        <f t="shared" ref="Q1638:Q1701" si="74">M1639-M1637</f>
        <v>0</v>
      </c>
      <c r="R1638" s="55">
        <f t="shared" ref="R1638:R1701" si="75">IF(ABS(N1639-N1637)&gt;180*60,ABS(N1639-N1637)-360*60,N1639-N1637)</f>
        <v>0</v>
      </c>
      <c r="S1638" s="55">
        <f t="shared" ref="S1638" si="76">IF(P1638=0,PI()/2,ATAN(R1638/P1638))</f>
        <v>1.5707963267948966</v>
      </c>
      <c r="T1638" s="55">
        <f t="shared" ref="T1638" si="77">IF(O1638=0,ABS(R1638*COS((J1637+J1639)/2)),ABS(Q1638/COS(S1638)))</f>
        <v>0</v>
      </c>
      <c r="U1638" s="66">
        <f t="shared" ref="U1638:U1701" si="78">IF(O1638+0.0000001&lt;0,S1638*180/PI()+180,(IF(R1638+0.0000001&lt;0,S1638*180/PI()+360,S1638*180/PI())))</f>
        <v>90</v>
      </c>
      <c r="V1638" s="57">
        <f t="shared" ref="V1638:V1701" si="79">T1638*1.85532</f>
        <v>0</v>
      </c>
      <c r="W1638" s="57"/>
      <c r="X1638" s="67"/>
      <c r="Y1638" s="57">
        <f t="shared" ref="Y1638" si="80">V1638*(1+X1638/100)</f>
        <v>0</v>
      </c>
      <c r="Z1638" s="57"/>
      <c r="AA1638" s="56" t="s">
        <v>54</v>
      </c>
      <c r="AB1638" s="60"/>
    </row>
    <row r="1639" spans="1:28" ht="12.95" customHeight="1">
      <c r="A1639" s="51">
        <f t="shared" si="48"/>
        <v>817</v>
      </c>
      <c r="B1639" s="52" t="s">
        <v>55</v>
      </c>
      <c r="C1639" s="53"/>
      <c r="D1639" s="81"/>
      <c r="E1639" s="54"/>
      <c r="F1639" s="53"/>
      <c r="G1639" s="81"/>
      <c r="H1639" s="54"/>
      <c r="I1639" s="55">
        <f t="shared" ref="I1639:I1702" si="81">IF(OR(C1639&lt;0,D1639&lt;0),C1639-ABS(D1639)/60,C1639+ABS(D1639)/60)</f>
        <v>0</v>
      </c>
      <c r="J1639" s="55">
        <f t="shared" ref="J1639" si="82">I1639*PI()/180</f>
        <v>0</v>
      </c>
      <c r="K1639" s="55">
        <f t="shared" ref="K1639" si="83">SIN(J1639)</f>
        <v>0</v>
      </c>
      <c r="L1639" s="55">
        <f>3437.747*(LN(TAN(PI()/4+J1639/2))-EE*K1639-(EE^2)*(K1639^3)/3)</f>
        <v>-3.8166658722360578E-13</v>
      </c>
      <c r="M1639" s="55">
        <f>AA*(1-1/4*EE-3/64*EE^2-5/256*EE^3)*J1639-AA*(3/8*EE+3/32*EE^2+45/1024*EE^3)*SIN(2*J1639)+AA*(15/256*EE^2+45/1024*EE^3)*SIN(4*J1639)</f>
        <v>0</v>
      </c>
      <c r="N1639" s="55">
        <f t="shared" ref="N1639:N1702" si="84">IF(OR(F1639&lt;0,G1639&lt;0),60*F1639-ABS(G1639),60*F1639+ABS(G1639))</f>
        <v>0</v>
      </c>
      <c r="O1639" s="55"/>
      <c r="P1639" s="55"/>
      <c r="Q1639" s="55"/>
      <c r="R1639" s="55"/>
      <c r="S1639" s="55"/>
      <c r="T1639" s="55"/>
      <c r="U1639" s="56"/>
      <c r="V1639" s="57"/>
      <c r="W1639" s="57">
        <f t="shared" ref="W1639" si="85">W1637+V1638</f>
        <v>0</v>
      </c>
      <c r="X1639" s="58"/>
      <c r="Y1639" s="57"/>
      <c r="Z1639" s="57">
        <f t="shared" ref="Z1639" si="86">Z1637+Y1638</f>
        <v>0</v>
      </c>
      <c r="AA1639" s="59"/>
      <c r="AB1639" s="60">
        <f t="shared" ref="AB1639" si="87">IF(AA1638=AA1636,AB1637+Y1638,Y1638)</f>
        <v>0</v>
      </c>
    </row>
    <row r="1640" spans="1:28" ht="12.95" customHeight="1">
      <c r="A1640" s="65"/>
      <c r="B1640" s="52"/>
      <c r="C1640" s="53"/>
      <c r="D1640" s="81"/>
      <c r="E1640" s="54"/>
      <c r="F1640" s="53"/>
      <c r="G1640" s="81"/>
      <c r="H1640" s="54"/>
      <c r="I1640" s="55"/>
      <c r="J1640" s="55"/>
      <c r="K1640" s="55"/>
      <c r="L1640" s="55"/>
      <c r="M1640" s="55"/>
      <c r="N1640" s="55"/>
      <c r="O1640" s="55">
        <f t="shared" ref="O1640:O1703" si="88">I1641-I1639</f>
        <v>0</v>
      </c>
      <c r="P1640" s="55">
        <f t="shared" ref="P1640:P1703" si="89">L1641-L1639</f>
        <v>0</v>
      </c>
      <c r="Q1640" s="55">
        <f t="shared" ref="Q1640:Q1703" si="90">M1641-M1639</f>
        <v>0</v>
      </c>
      <c r="R1640" s="55">
        <f t="shared" ref="R1640:R1703" si="91">IF(ABS(N1641-N1639)&gt;180*60,ABS(N1641-N1639)-360*60,N1641-N1639)</f>
        <v>0</v>
      </c>
      <c r="S1640" s="55">
        <f t="shared" ref="S1640" si="92">IF(P1640=0,PI()/2,ATAN(R1640/P1640))</f>
        <v>1.5707963267948966</v>
      </c>
      <c r="T1640" s="55">
        <f t="shared" ref="T1640" si="93">IF(O1640=0,ABS(R1640*COS((J1639+J1641)/2)),ABS(Q1640/COS(S1640)))</f>
        <v>0</v>
      </c>
      <c r="U1640" s="66">
        <f t="shared" ref="U1640:U1703" si="94">IF(O1640+0.0000001&lt;0,S1640*180/PI()+180,(IF(R1640+0.0000001&lt;0,S1640*180/PI()+360,S1640*180/PI())))</f>
        <v>90</v>
      </c>
      <c r="V1640" s="57">
        <f t="shared" ref="V1640:V1703" si="95">T1640*1.85532</f>
        <v>0</v>
      </c>
      <c r="W1640" s="57"/>
      <c r="X1640" s="67"/>
      <c r="Y1640" s="57">
        <f t="shared" ref="Y1640" si="96">V1640*(1+X1640/100)</f>
        <v>0</v>
      </c>
      <c r="Z1640" s="57"/>
      <c r="AA1640" s="56" t="s">
        <v>54</v>
      </c>
      <c r="AB1640" s="60"/>
    </row>
    <row r="1641" spans="1:28" ht="12.95" customHeight="1">
      <c r="A1641" s="51">
        <f t="shared" si="48"/>
        <v>818</v>
      </c>
      <c r="B1641" s="52" t="s">
        <v>55</v>
      </c>
      <c r="C1641" s="53"/>
      <c r="D1641" s="81"/>
      <c r="E1641" s="54"/>
      <c r="F1641" s="53"/>
      <c r="G1641" s="81"/>
      <c r="H1641" s="54"/>
      <c r="I1641" s="55">
        <f t="shared" ref="I1641:I1704" si="97">IF(OR(C1641&lt;0,D1641&lt;0),C1641-ABS(D1641)/60,C1641+ABS(D1641)/60)</f>
        <v>0</v>
      </c>
      <c r="J1641" s="55">
        <f t="shared" ref="J1641" si="98">I1641*PI()/180</f>
        <v>0</v>
      </c>
      <c r="K1641" s="55">
        <f t="shared" ref="K1641" si="99">SIN(J1641)</f>
        <v>0</v>
      </c>
      <c r="L1641" s="55">
        <f>3437.747*(LN(TAN(PI()/4+J1641/2))-EE*K1641-(EE^2)*(K1641^3)/3)</f>
        <v>-3.8166658722360578E-13</v>
      </c>
      <c r="M1641" s="55">
        <f>AA*(1-1/4*EE-3/64*EE^2-5/256*EE^3)*J1641-AA*(3/8*EE+3/32*EE^2+45/1024*EE^3)*SIN(2*J1641)+AA*(15/256*EE^2+45/1024*EE^3)*SIN(4*J1641)</f>
        <v>0</v>
      </c>
      <c r="N1641" s="55">
        <f t="shared" ref="N1641:N1704" si="100">IF(OR(F1641&lt;0,G1641&lt;0),60*F1641-ABS(G1641),60*F1641+ABS(G1641))</f>
        <v>0</v>
      </c>
      <c r="O1641" s="55"/>
      <c r="P1641" s="55"/>
      <c r="Q1641" s="55"/>
      <c r="R1641" s="55"/>
      <c r="S1641" s="55"/>
      <c r="T1641" s="55"/>
      <c r="U1641" s="56"/>
      <c r="V1641" s="57"/>
      <c r="W1641" s="57">
        <f t="shared" ref="W1641" si="101">W1639+V1640</f>
        <v>0</v>
      </c>
      <c r="X1641" s="58"/>
      <c r="Y1641" s="57"/>
      <c r="Z1641" s="57">
        <f t="shared" ref="Z1641" si="102">Z1639+Y1640</f>
        <v>0</v>
      </c>
      <c r="AA1641" s="59"/>
      <c r="AB1641" s="60">
        <f t="shared" ref="AB1641" si="103">IF(AA1640=AA1638,AB1639+Y1640,Y1640)</f>
        <v>0</v>
      </c>
    </row>
    <row r="1642" spans="1:28" ht="12.95" customHeight="1">
      <c r="A1642" s="65"/>
      <c r="B1642" s="52"/>
      <c r="C1642" s="53"/>
      <c r="D1642" s="81"/>
      <c r="E1642" s="54"/>
      <c r="F1642" s="53"/>
      <c r="G1642" s="81"/>
      <c r="H1642" s="54"/>
      <c r="I1642" s="55"/>
      <c r="J1642" s="55"/>
      <c r="K1642" s="55"/>
      <c r="L1642" s="55"/>
      <c r="M1642" s="55"/>
      <c r="N1642" s="55"/>
      <c r="O1642" s="55">
        <f t="shared" ref="O1642:O1705" si="104">I1643-I1641</f>
        <v>0</v>
      </c>
      <c r="P1642" s="55">
        <f t="shared" ref="P1642:P1705" si="105">L1643-L1641</f>
        <v>0</v>
      </c>
      <c r="Q1642" s="55">
        <f t="shared" ref="Q1642:Q1705" si="106">M1643-M1641</f>
        <v>0</v>
      </c>
      <c r="R1642" s="55">
        <f t="shared" ref="R1642:R1705" si="107">IF(ABS(N1643-N1641)&gt;180*60,ABS(N1643-N1641)-360*60,N1643-N1641)</f>
        <v>0</v>
      </c>
      <c r="S1642" s="55">
        <f t="shared" ref="S1642" si="108">IF(P1642=0,PI()/2,ATAN(R1642/P1642))</f>
        <v>1.5707963267948966</v>
      </c>
      <c r="T1642" s="55">
        <f t="shared" ref="T1642" si="109">IF(O1642=0,ABS(R1642*COS((J1641+J1643)/2)),ABS(Q1642/COS(S1642)))</f>
        <v>0</v>
      </c>
      <c r="U1642" s="66">
        <f t="shared" ref="U1642:U1705" si="110">IF(O1642+0.0000001&lt;0,S1642*180/PI()+180,(IF(R1642+0.0000001&lt;0,S1642*180/PI()+360,S1642*180/PI())))</f>
        <v>90</v>
      </c>
      <c r="V1642" s="57">
        <f t="shared" ref="V1642:V1705" si="111">T1642*1.85532</f>
        <v>0</v>
      </c>
      <c r="W1642" s="57"/>
      <c r="X1642" s="67"/>
      <c r="Y1642" s="57">
        <f t="shared" ref="Y1642" si="112">V1642*(1+X1642/100)</f>
        <v>0</v>
      </c>
      <c r="Z1642" s="57"/>
      <c r="AA1642" s="56" t="s">
        <v>54</v>
      </c>
      <c r="AB1642" s="60"/>
    </row>
    <row r="1643" spans="1:28" ht="12.95" customHeight="1">
      <c r="A1643" s="51">
        <f t="shared" si="48"/>
        <v>819</v>
      </c>
      <c r="B1643" s="52" t="s">
        <v>55</v>
      </c>
      <c r="C1643" s="53"/>
      <c r="D1643" s="81"/>
      <c r="E1643" s="54"/>
      <c r="F1643" s="53"/>
      <c r="G1643" s="81"/>
      <c r="H1643" s="54"/>
      <c r="I1643" s="55">
        <f t="shared" ref="I1643:I1706" si="113">IF(OR(C1643&lt;0,D1643&lt;0),C1643-ABS(D1643)/60,C1643+ABS(D1643)/60)</f>
        <v>0</v>
      </c>
      <c r="J1643" s="55">
        <f t="shared" ref="J1643" si="114">I1643*PI()/180</f>
        <v>0</v>
      </c>
      <c r="K1643" s="55">
        <f t="shared" ref="K1643" si="115">SIN(J1643)</f>
        <v>0</v>
      </c>
      <c r="L1643" s="55">
        <f>3437.747*(LN(TAN(PI()/4+J1643/2))-EE*K1643-(EE^2)*(K1643^3)/3)</f>
        <v>-3.8166658722360578E-13</v>
      </c>
      <c r="M1643" s="55">
        <f>AA*(1-1/4*EE-3/64*EE^2-5/256*EE^3)*J1643-AA*(3/8*EE+3/32*EE^2+45/1024*EE^3)*SIN(2*J1643)+AA*(15/256*EE^2+45/1024*EE^3)*SIN(4*J1643)</f>
        <v>0</v>
      </c>
      <c r="N1643" s="55">
        <f t="shared" ref="N1643:N1706" si="116">IF(OR(F1643&lt;0,G1643&lt;0),60*F1643-ABS(G1643),60*F1643+ABS(G1643))</f>
        <v>0</v>
      </c>
      <c r="O1643" s="55"/>
      <c r="P1643" s="55"/>
      <c r="Q1643" s="55"/>
      <c r="R1643" s="55"/>
      <c r="S1643" s="55"/>
      <c r="T1643" s="55"/>
      <c r="U1643" s="56"/>
      <c r="V1643" s="57"/>
      <c r="W1643" s="57">
        <f t="shared" ref="W1643" si="117">W1641+V1642</f>
        <v>0</v>
      </c>
      <c r="X1643" s="58"/>
      <c r="Y1643" s="57"/>
      <c r="Z1643" s="57">
        <f t="shared" ref="Z1643" si="118">Z1641+Y1642</f>
        <v>0</v>
      </c>
      <c r="AA1643" s="59"/>
      <c r="AB1643" s="60">
        <f t="shared" ref="AB1643" si="119">IF(AA1642=AA1640,AB1641+Y1642,Y1642)</f>
        <v>0</v>
      </c>
    </row>
    <row r="1644" spans="1:28" ht="12.95" customHeight="1">
      <c r="A1644" s="65"/>
      <c r="B1644" s="52"/>
      <c r="C1644" s="53"/>
      <c r="D1644" s="81"/>
      <c r="E1644" s="54"/>
      <c r="F1644" s="53"/>
      <c r="G1644" s="81"/>
      <c r="H1644" s="54"/>
      <c r="I1644" s="55"/>
      <c r="J1644" s="55"/>
      <c r="K1644" s="55"/>
      <c r="L1644" s="55"/>
      <c r="M1644" s="55"/>
      <c r="N1644" s="55"/>
      <c r="O1644" s="55">
        <f t="shared" ref="O1644:O1707" si="120">I1645-I1643</f>
        <v>0</v>
      </c>
      <c r="P1644" s="55">
        <f t="shared" ref="P1644:P1707" si="121">L1645-L1643</f>
        <v>0</v>
      </c>
      <c r="Q1644" s="55">
        <f t="shared" ref="Q1644:Q1707" si="122">M1645-M1643</f>
        <v>0</v>
      </c>
      <c r="R1644" s="55">
        <f t="shared" ref="R1644:R1707" si="123">IF(ABS(N1645-N1643)&gt;180*60,ABS(N1645-N1643)-360*60,N1645-N1643)</f>
        <v>0</v>
      </c>
      <c r="S1644" s="55">
        <f t="shared" ref="S1644" si="124">IF(P1644=0,PI()/2,ATAN(R1644/P1644))</f>
        <v>1.5707963267948966</v>
      </c>
      <c r="T1644" s="55">
        <f t="shared" ref="T1644" si="125">IF(O1644=0,ABS(R1644*COS((J1643+J1645)/2)),ABS(Q1644/COS(S1644)))</f>
        <v>0</v>
      </c>
      <c r="U1644" s="66">
        <f t="shared" ref="U1644:U1707" si="126">IF(O1644+0.0000001&lt;0,S1644*180/PI()+180,(IF(R1644+0.0000001&lt;0,S1644*180/PI()+360,S1644*180/PI())))</f>
        <v>90</v>
      </c>
      <c r="V1644" s="57">
        <f t="shared" ref="V1644:V1707" si="127">T1644*1.85532</f>
        <v>0</v>
      </c>
      <c r="W1644" s="57"/>
      <c r="X1644" s="67"/>
      <c r="Y1644" s="57">
        <f t="shared" ref="Y1644" si="128">V1644*(1+X1644/100)</f>
        <v>0</v>
      </c>
      <c r="Z1644" s="57"/>
      <c r="AA1644" s="56" t="s">
        <v>54</v>
      </c>
      <c r="AB1644" s="60"/>
    </row>
    <row r="1645" spans="1:28" ht="12.95" customHeight="1">
      <c r="A1645" s="51">
        <f t="shared" si="48"/>
        <v>820</v>
      </c>
      <c r="B1645" s="52" t="s">
        <v>55</v>
      </c>
      <c r="C1645" s="53"/>
      <c r="D1645" s="81"/>
      <c r="E1645" s="54"/>
      <c r="F1645" s="53"/>
      <c r="G1645" s="81"/>
      <c r="H1645" s="54"/>
      <c r="I1645" s="55">
        <f t="shared" ref="I1645:I1708" si="129">IF(OR(C1645&lt;0,D1645&lt;0),C1645-ABS(D1645)/60,C1645+ABS(D1645)/60)</f>
        <v>0</v>
      </c>
      <c r="J1645" s="55">
        <f t="shared" ref="J1645" si="130">I1645*PI()/180</f>
        <v>0</v>
      </c>
      <c r="K1645" s="55">
        <f t="shared" ref="K1645" si="131">SIN(J1645)</f>
        <v>0</v>
      </c>
      <c r="L1645" s="55">
        <f>3437.747*(LN(TAN(PI()/4+J1645/2))-EE*K1645-(EE^2)*(K1645^3)/3)</f>
        <v>-3.8166658722360578E-13</v>
      </c>
      <c r="M1645" s="55">
        <f>AA*(1-1/4*EE-3/64*EE^2-5/256*EE^3)*J1645-AA*(3/8*EE+3/32*EE^2+45/1024*EE^3)*SIN(2*J1645)+AA*(15/256*EE^2+45/1024*EE^3)*SIN(4*J1645)</f>
        <v>0</v>
      </c>
      <c r="N1645" s="55">
        <f t="shared" ref="N1645:N1708" si="132">IF(OR(F1645&lt;0,G1645&lt;0),60*F1645-ABS(G1645),60*F1645+ABS(G1645))</f>
        <v>0</v>
      </c>
      <c r="O1645" s="55"/>
      <c r="P1645" s="55"/>
      <c r="Q1645" s="55"/>
      <c r="R1645" s="55"/>
      <c r="S1645" s="55"/>
      <c r="T1645" s="55"/>
      <c r="U1645" s="56"/>
      <c r="V1645" s="57"/>
      <c r="W1645" s="57">
        <f t="shared" ref="W1645" si="133">W1643+V1644</f>
        <v>0</v>
      </c>
      <c r="X1645" s="58"/>
      <c r="Y1645" s="57"/>
      <c r="Z1645" s="57">
        <f t="shared" ref="Z1645" si="134">Z1643+Y1644</f>
        <v>0</v>
      </c>
      <c r="AA1645" s="59"/>
      <c r="AB1645" s="60">
        <f t="shared" ref="AB1645" si="135">IF(AA1644=AA1642,AB1643+Y1644,Y1644)</f>
        <v>0</v>
      </c>
    </row>
    <row r="1646" spans="1:28" ht="12.95" customHeight="1">
      <c r="A1646" s="65"/>
      <c r="B1646" s="52"/>
      <c r="C1646" s="53"/>
      <c r="D1646" s="81"/>
      <c r="E1646" s="54"/>
      <c r="F1646" s="53"/>
      <c r="G1646" s="81"/>
      <c r="H1646" s="54"/>
      <c r="I1646" s="55"/>
      <c r="J1646" s="55"/>
      <c r="K1646" s="55"/>
      <c r="L1646" s="55"/>
      <c r="M1646" s="55"/>
      <c r="N1646" s="55"/>
      <c r="O1646" s="55">
        <f t="shared" ref="O1646:O1709" si="136">I1647-I1645</f>
        <v>0</v>
      </c>
      <c r="P1646" s="55">
        <f t="shared" ref="P1646:P1709" si="137">L1647-L1645</f>
        <v>0</v>
      </c>
      <c r="Q1646" s="55">
        <f t="shared" ref="Q1646:Q1709" si="138">M1647-M1645</f>
        <v>0</v>
      </c>
      <c r="R1646" s="55">
        <f t="shared" ref="R1646:R1709" si="139">IF(ABS(N1647-N1645)&gt;180*60,ABS(N1647-N1645)-360*60,N1647-N1645)</f>
        <v>0</v>
      </c>
      <c r="S1646" s="55">
        <f t="shared" ref="S1646" si="140">IF(P1646=0,PI()/2,ATAN(R1646/P1646))</f>
        <v>1.5707963267948966</v>
      </c>
      <c r="T1646" s="55">
        <f t="shared" ref="T1646" si="141">IF(O1646=0,ABS(R1646*COS((J1645+J1647)/2)),ABS(Q1646/COS(S1646)))</f>
        <v>0</v>
      </c>
      <c r="U1646" s="66">
        <f t="shared" ref="U1646:U1709" si="142">IF(O1646+0.0000001&lt;0,S1646*180/PI()+180,(IF(R1646+0.0000001&lt;0,S1646*180/PI()+360,S1646*180/PI())))</f>
        <v>90</v>
      </c>
      <c r="V1646" s="57">
        <f t="shared" ref="V1646:V1709" si="143">T1646*1.85532</f>
        <v>0</v>
      </c>
      <c r="W1646" s="57"/>
      <c r="X1646" s="67"/>
      <c r="Y1646" s="57">
        <f t="shared" ref="Y1646" si="144">V1646*(1+X1646/100)</f>
        <v>0</v>
      </c>
      <c r="Z1646" s="57"/>
      <c r="AA1646" s="56" t="s">
        <v>54</v>
      </c>
      <c r="AB1646" s="60"/>
    </row>
    <row r="1647" spans="1:28" ht="12.95" customHeight="1">
      <c r="A1647" s="51">
        <f t="shared" si="48"/>
        <v>821</v>
      </c>
      <c r="B1647" s="52" t="s">
        <v>55</v>
      </c>
      <c r="C1647" s="53"/>
      <c r="D1647" s="81"/>
      <c r="E1647" s="54"/>
      <c r="F1647" s="53"/>
      <c r="G1647" s="81"/>
      <c r="H1647" s="54"/>
      <c r="I1647" s="55">
        <f t="shared" ref="I1647:I1710" si="145">IF(OR(C1647&lt;0,D1647&lt;0),C1647-ABS(D1647)/60,C1647+ABS(D1647)/60)</f>
        <v>0</v>
      </c>
      <c r="J1647" s="55">
        <f t="shared" ref="J1647" si="146">I1647*PI()/180</f>
        <v>0</v>
      </c>
      <c r="K1647" s="55">
        <f t="shared" ref="K1647" si="147">SIN(J1647)</f>
        <v>0</v>
      </c>
      <c r="L1647" s="55">
        <f>3437.747*(LN(TAN(PI()/4+J1647/2))-EE*K1647-(EE^2)*(K1647^3)/3)</f>
        <v>-3.8166658722360578E-13</v>
      </c>
      <c r="M1647" s="55">
        <f>AA*(1-1/4*EE-3/64*EE^2-5/256*EE^3)*J1647-AA*(3/8*EE+3/32*EE^2+45/1024*EE^3)*SIN(2*J1647)+AA*(15/256*EE^2+45/1024*EE^3)*SIN(4*J1647)</f>
        <v>0</v>
      </c>
      <c r="N1647" s="55">
        <f t="shared" ref="N1647:N1710" si="148">IF(OR(F1647&lt;0,G1647&lt;0),60*F1647-ABS(G1647),60*F1647+ABS(G1647))</f>
        <v>0</v>
      </c>
      <c r="O1647" s="55"/>
      <c r="P1647" s="55"/>
      <c r="Q1647" s="55"/>
      <c r="R1647" s="55"/>
      <c r="S1647" s="55"/>
      <c r="T1647" s="55"/>
      <c r="U1647" s="56"/>
      <c r="V1647" s="57"/>
      <c r="W1647" s="57">
        <f t="shared" ref="W1647" si="149">W1645+V1646</f>
        <v>0</v>
      </c>
      <c r="X1647" s="58"/>
      <c r="Y1647" s="57"/>
      <c r="Z1647" s="57">
        <f t="shared" ref="Z1647" si="150">Z1645+Y1646</f>
        <v>0</v>
      </c>
      <c r="AA1647" s="59"/>
      <c r="AB1647" s="60">
        <f t="shared" ref="AB1647" si="151">IF(AA1646=AA1644,AB1645+Y1646,Y1646)</f>
        <v>0</v>
      </c>
    </row>
    <row r="1648" spans="1:28" ht="12.95" customHeight="1">
      <c r="A1648" s="65"/>
      <c r="B1648" s="52"/>
      <c r="C1648" s="53"/>
      <c r="D1648" s="81"/>
      <c r="E1648" s="54"/>
      <c r="F1648" s="53"/>
      <c r="G1648" s="81"/>
      <c r="H1648" s="54"/>
      <c r="I1648" s="55"/>
      <c r="J1648" s="55"/>
      <c r="K1648" s="55"/>
      <c r="L1648" s="55"/>
      <c r="M1648" s="55"/>
      <c r="N1648" s="55"/>
      <c r="O1648" s="55">
        <f t="shared" ref="O1648:O1711" si="152">I1649-I1647</f>
        <v>0</v>
      </c>
      <c r="P1648" s="55">
        <f t="shared" ref="P1648:P1711" si="153">L1649-L1647</f>
        <v>0</v>
      </c>
      <c r="Q1648" s="55">
        <f t="shared" ref="Q1648:Q1711" si="154">M1649-M1647</f>
        <v>0</v>
      </c>
      <c r="R1648" s="55">
        <f t="shared" ref="R1648:R1711" si="155">IF(ABS(N1649-N1647)&gt;180*60,ABS(N1649-N1647)-360*60,N1649-N1647)</f>
        <v>0</v>
      </c>
      <c r="S1648" s="55">
        <f t="shared" ref="S1648" si="156">IF(P1648=0,PI()/2,ATAN(R1648/P1648))</f>
        <v>1.5707963267948966</v>
      </c>
      <c r="T1648" s="55">
        <f t="shared" ref="T1648" si="157">IF(O1648=0,ABS(R1648*COS((J1647+J1649)/2)),ABS(Q1648/COS(S1648)))</f>
        <v>0</v>
      </c>
      <c r="U1648" s="66">
        <f t="shared" ref="U1648:U1711" si="158">IF(O1648+0.0000001&lt;0,S1648*180/PI()+180,(IF(R1648+0.0000001&lt;0,S1648*180/PI()+360,S1648*180/PI())))</f>
        <v>90</v>
      </c>
      <c r="V1648" s="57">
        <f t="shared" ref="V1648:V1711" si="159">T1648*1.85532</f>
        <v>0</v>
      </c>
      <c r="W1648" s="57"/>
      <c r="X1648" s="67"/>
      <c r="Y1648" s="57">
        <f t="shared" ref="Y1648" si="160">V1648*(1+X1648/100)</f>
        <v>0</v>
      </c>
      <c r="Z1648" s="57"/>
      <c r="AA1648" s="56" t="s">
        <v>54</v>
      </c>
      <c r="AB1648" s="60"/>
    </row>
    <row r="1649" spans="1:28" ht="12.95" customHeight="1">
      <c r="A1649" s="51">
        <f t="shared" si="48"/>
        <v>822</v>
      </c>
      <c r="B1649" s="52" t="s">
        <v>55</v>
      </c>
      <c r="C1649" s="53"/>
      <c r="D1649" s="81"/>
      <c r="E1649" s="54"/>
      <c r="F1649" s="53"/>
      <c r="G1649" s="81"/>
      <c r="H1649" s="54"/>
      <c r="I1649" s="55">
        <f t="shared" ref="I1649:I1712" si="161">IF(OR(C1649&lt;0,D1649&lt;0),C1649-ABS(D1649)/60,C1649+ABS(D1649)/60)</f>
        <v>0</v>
      </c>
      <c r="J1649" s="55">
        <f t="shared" ref="J1649" si="162">I1649*PI()/180</f>
        <v>0</v>
      </c>
      <c r="K1649" s="55">
        <f t="shared" ref="K1649" si="163">SIN(J1649)</f>
        <v>0</v>
      </c>
      <c r="L1649" s="55">
        <f>3437.747*(LN(TAN(PI()/4+J1649/2))-EE*K1649-(EE^2)*(K1649^3)/3)</f>
        <v>-3.8166658722360578E-13</v>
      </c>
      <c r="M1649" s="55">
        <f>AA*(1-1/4*EE-3/64*EE^2-5/256*EE^3)*J1649-AA*(3/8*EE+3/32*EE^2+45/1024*EE^3)*SIN(2*J1649)+AA*(15/256*EE^2+45/1024*EE^3)*SIN(4*J1649)</f>
        <v>0</v>
      </c>
      <c r="N1649" s="55">
        <f t="shared" ref="N1649:N1712" si="164">IF(OR(F1649&lt;0,G1649&lt;0),60*F1649-ABS(G1649),60*F1649+ABS(G1649))</f>
        <v>0</v>
      </c>
      <c r="O1649" s="55"/>
      <c r="P1649" s="55"/>
      <c r="Q1649" s="55"/>
      <c r="R1649" s="55"/>
      <c r="S1649" s="55"/>
      <c r="T1649" s="55"/>
      <c r="U1649" s="56"/>
      <c r="V1649" s="57"/>
      <c r="W1649" s="57">
        <f t="shared" ref="W1649" si="165">W1647+V1648</f>
        <v>0</v>
      </c>
      <c r="X1649" s="58"/>
      <c r="Y1649" s="57"/>
      <c r="Z1649" s="57">
        <f t="shared" ref="Z1649" si="166">Z1647+Y1648</f>
        <v>0</v>
      </c>
      <c r="AA1649" s="59"/>
      <c r="AB1649" s="60">
        <f t="shared" ref="AB1649" si="167">IF(AA1648=AA1646,AB1647+Y1648,Y1648)</f>
        <v>0</v>
      </c>
    </row>
    <row r="1650" spans="1:28" ht="12.95" customHeight="1">
      <c r="A1650" s="65"/>
      <c r="B1650" s="52"/>
      <c r="C1650" s="53"/>
      <c r="D1650" s="81"/>
      <c r="E1650" s="54"/>
      <c r="F1650" s="53"/>
      <c r="G1650" s="81"/>
      <c r="H1650" s="54"/>
      <c r="I1650" s="55"/>
      <c r="J1650" s="55"/>
      <c r="K1650" s="55"/>
      <c r="L1650" s="55"/>
      <c r="M1650" s="55"/>
      <c r="N1650" s="55"/>
      <c r="O1650" s="55">
        <f t="shared" ref="O1650:O1713" si="168">I1651-I1649</f>
        <v>0</v>
      </c>
      <c r="P1650" s="55">
        <f t="shared" ref="P1650:P1713" si="169">L1651-L1649</f>
        <v>0</v>
      </c>
      <c r="Q1650" s="55">
        <f t="shared" ref="Q1650:Q1713" si="170">M1651-M1649</f>
        <v>0</v>
      </c>
      <c r="R1650" s="55">
        <f t="shared" ref="R1650:R1713" si="171">IF(ABS(N1651-N1649)&gt;180*60,ABS(N1651-N1649)-360*60,N1651-N1649)</f>
        <v>0</v>
      </c>
      <c r="S1650" s="55">
        <f t="shared" ref="S1650" si="172">IF(P1650=0,PI()/2,ATAN(R1650/P1650))</f>
        <v>1.5707963267948966</v>
      </c>
      <c r="T1650" s="55">
        <f t="shared" ref="T1650" si="173">IF(O1650=0,ABS(R1650*COS((J1649+J1651)/2)),ABS(Q1650/COS(S1650)))</f>
        <v>0</v>
      </c>
      <c r="U1650" s="66">
        <f t="shared" ref="U1650:U1713" si="174">IF(O1650+0.0000001&lt;0,S1650*180/PI()+180,(IF(R1650+0.0000001&lt;0,S1650*180/PI()+360,S1650*180/PI())))</f>
        <v>90</v>
      </c>
      <c r="V1650" s="57">
        <f t="shared" ref="V1650:V1713" si="175">T1650*1.85532</f>
        <v>0</v>
      </c>
      <c r="W1650" s="57"/>
      <c r="X1650" s="67"/>
      <c r="Y1650" s="57">
        <f t="shared" ref="Y1650" si="176">V1650*(1+X1650/100)</f>
        <v>0</v>
      </c>
      <c r="Z1650" s="57"/>
      <c r="AA1650" s="56" t="s">
        <v>54</v>
      </c>
      <c r="AB1650" s="60"/>
    </row>
    <row r="1651" spans="1:28" ht="12.95" customHeight="1">
      <c r="A1651" s="51">
        <f t="shared" si="48"/>
        <v>823</v>
      </c>
      <c r="B1651" s="52" t="s">
        <v>55</v>
      </c>
      <c r="C1651" s="53"/>
      <c r="D1651" s="81"/>
      <c r="E1651" s="54"/>
      <c r="F1651" s="53"/>
      <c r="G1651" s="81"/>
      <c r="H1651" s="54"/>
      <c r="I1651" s="55">
        <f t="shared" ref="I1651:I1714" si="177">IF(OR(C1651&lt;0,D1651&lt;0),C1651-ABS(D1651)/60,C1651+ABS(D1651)/60)</f>
        <v>0</v>
      </c>
      <c r="J1651" s="55">
        <f t="shared" ref="J1651" si="178">I1651*PI()/180</f>
        <v>0</v>
      </c>
      <c r="K1651" s="55">
        <f t="shared" ref="K1651" si="179">SIN(J1651)</f>
        <v>0</v>
      </c>
      <c r="L1651" s="55">
        <f>3437.747*(LN(TAN(PI()/4+J1651/2))-EE*K1651-(EE^2)*(K1651^3)/3)</f>
        <v>-3.8166658722360578E-13</v>
      </c>
      <c r="M1651" s="55">
        <f>AA*(1-1/4*EE-3/64*EE^2-5/256*EE^3)*J1651-AA*(3/8*EE+3/32*EE^2+45/1024*EE^3)*SIN(2*J1651)+AA*(15/256*EE^2+45/1024*EE^3)*SIN(4*J1651)</f>
        <v>0</v>
      </c>
      <c r="N1651" s="55">
        <f t="shared" ref="N1651:N1714" si="180">IF(OR(F1651&lt;0,G1651&lt;0),60*F1651-ABS(G1651),60*F1651+ABS(G1651))</f>
        <v>0</v>
      </c>
      <c r="O1651" s="55"/>
      <c r="P1651" s="55"/>
      <c r="Q1651" s="55"/>
      <c r="R1651" s="55"/>
      <c r="S1651" s="55"/>
      <c r="T1651" s="55"/>
      <c r="U1651" s="56"/>
      <c r="V1651" s="57"/>
      <c r="W1651" s="57">
        <f t="shared" ref="W1651" si="181">W1649+V1650</f>
        <v>0</v>
      </c>
      <c r="X1651" s="58"/>
      <c r="Y1651" s="57"/>
      <c r="Z1651" s="57">
        <f t="shared" ref="Z1651" si="182">Z1649+Y1650</f>
        <v>0</v>
      </c>
      <c r="AA1651" s="59"/>
      <c r="AB1651" s="60">
        <f t="shared" ref="AB1651" si="183">IF(AA1650=AA1648,AB1649+Y1650,Y1650)</f>
        <v>0</v>
      </c>
    </row>
    <row r="1652" spans="1:28" ht="12.95" customHeight="1">
      <c r="A1652" s="65"/>
      <c r="B1652" s="52"/>
      <c r="C1652" s="53"/>
      <c r="D1652" s="81"/>
      <c r="E1652" s="54"/>
      <c r="F1652" s="53"/>
      <c r="G1652" s="81"/>
      <c r="H1652" s="54"/>
      <c r="I1652" s="55"/>
      <c r="J1652" s="55"/>
      <c r="K1652" s="55"/>
      <c r="L1652" s="55"/>
      <c r="M1652" s="55"/>
      <c r="N1652" s="55"/>
      <c r="O1652" s="55">
        <f t="shared" ref="O1652:O1715" si="184">I1653-I1651</f>
        <v>0</v>
      </c>
      <c r="P1652" s="55">
        <f t="shared" ref="P1652:P1715" si="185">L1653-L1651</f>
        <v>0</v>
      </c>
      <c r="Q1652" s="55">
        <f t="shared" ref="Q1652:Q1715" si="186">M1653-M1651</f>
        <v>0</v>
      </c>
      <c r="R1652" s="55">
        <f t="shared" ref="R1652:R1715" si="187">IF(ABS(N1653-N1651)&gt;180*60,ABS(N1653-N1651)-360*60,N1653-N1651)</f>
        <v>0</v>
      </c>
      <c r="S1652" s="55">
        <f t="shared" ref="S1652" si="188">IF(P1652=0,PI()/2,ATAN(R1652/P1652))</f>
        <v>1.5707963267948966</v>
      </c>
      <c r="T1652" s="55">
        <f t="shared" ref="T1652" si="189">IF(O1652=0,ABS(R1652*COS((J1651+J1653)/2)),ABS(Q1652/COS(S1652)))</f>
        <v>0</v>
      </c>
      <c r="U1652" s="66">
        <f t="shared" ref="U1652:U1715" si="190">IF(O1652+0.0000001&lt;0,S1652*180/PI()+180,(IF(R1652+0.0000001&lt;0,S1652*180/PI()+360,S1652*180/PI())))</f>
        <v>90</v>
      </c>
      <c r="V1652" s="57">
        <f t="shared" ref="V1652:V1715" si="191">T1652*1.85532</f>
        <v>0</v>
      </c>
      <c r="W1652" s="57"/>
      <c r="X1652" s="67"/>
      <c r="Y1652" s="57">
        <f t="shared" ref="Y1652" si="192">V1652*(1+X1652/100)</f>
        <v>0</v>
      </c>
      <c r="Z1652" s="57"/>
      <c r="AA1652" s="56" t="s">
        <v>54</v>
      </c>
      <c r="AB1652" s="60"/>
    </row>
    <row r="1653" spans="1:28" ht="12.95" customHeight="1">
      <c r="A1653" s="51">
        <f t="shared" si="48"/>
        <v>824</v>
      </c>
      <c r="B1653" s="52" t="s">
        <v>55</v>
      </c>
      <c r="C1653" s="53"/>
      <c r="D1653" s="81"/>
      <c r="E1653" s="54"/>
      <c r="F1653" s="53"/>
      <c r="G1653" s="81"/>
      <c r="H1653" s="54"/>
      <c r="I1653" s="55">
        <f t="shared" ref="I1653:I1716" si="193">IF(OR(C1653&lt;0,D1653&lt;0),C1653-ABS(D1653)/60,C1653+ABS(D1653)/60)</f>
        <v>0</v>
      </c>
      <c r="J1653" s="55">
        <f t="shared" ref="J1653" si="194">I1653*PI()/180</f>
        <v>0</v>
      </c>
      <c r="K1653" s="55">
        <f t="shared" ref="K1653" si="195">SIN(J1653)</f>
        <v>0</v>
      </c>
      <c r="L1653" s="55">
        <f>3437.747*(LN(TAN(PI()/4+J1653/2))-EE*K1653-(EE^2)*(K1653^3)/3)</f>
        <v>-3.8166658722360578E-13</v>
      </c>
      <c r="M1653" s="55">
        <f>AA*(1-1/4*EE-3/64*EE^2-5/256*EE^3)*J1653-AA*(3/8*EE+3/32*EE^2+45/1024*EE^3)*SIN(2*J1653)+AA*(15/256*EE^2+45/1024*EE^3)*SIN(4*J1653)</f>
        <v>0</v>
      </c>
      <c r="N1653" s="55">
        <f t="shared" ref="N1653:N1716" si="196">IF(OR(F1653&lt;0,G1653&lt;0),60*F1653-ABS(G1653),60*F1653+ABS(G1653))</f>
        <v>0</v>
      </c>
      <c r="O1653" s="55"/>
      <c r="P1653" s="55"/>
      <c r="Q1653" s="55"/>
      <c r="R1653" s="55"/>
      <c r="S1653" s="55"/>
      <c r="T1653" s="55"/>
      <c r="U1653" s="56"/>
      <c r="V1653" s="57"/>
      <c r="W1653" s="57">
        <f t="shared" ref="W1653" si="197">W1651+V1652</f>
        <v>0</v>
      </c>
      <c r="X1653" s="58"/>
      <c r="Y1653" s="57"/>
      <c r="Z1653" s="57">
        <f t="shared" ref="Z1653" si="198">Z1651+Y1652</f>
        <v>0</v>
      </c>
      <c r="AA1653" s="59"/>
      <c r="AB1653" s="60">
        <f t="shared" ref="AB1653" si="199">IF(AA1652=AA1650,AB1651+Y1652,Y1652)</f>
        <v>0</v>
      </c>
    </row>
    <row r="1654" spans="1:28" ht="12.95" customHeight="1">
      <c r="A1654" s="65"/>
      <c r="B1654" s="52"/>
      <c r="C1654" s="53"/>
      <c r="D1654" s="81"/>
      <c r="E1654" s="54"/>
      <c r="F1654" s="53"/>
      <c r="G1654" s="81"/>
      <c r="H1654" s="54"/>
      <c r="I1654" s="55"/>
      <c r="J1654" s="55"/>
      <c r="K1654" s="55"/>
      <c r="L1654" s="55"/>
      <c r="M1654" s="55"/>
      <c r="N1654" s="55"/>
      <c r="O1654" s="55">
        <f t="shared" ref="O1654:O1717" si="200">I1655-I1653</f>
        <v>0</v>
      </c>
      <c r="P1654" s="55">
        <f t="shared" ref="P1654:P1717" si="201">L1655-L1653</f>
        <v>0</v>
      </c>
      <c r="Q1654" s="55">
        <f t="shared" ref="Q1654:Q1717" si="202">M1655-M1653</f>
        <v>0</v>
      </c>
      <c r="R1654" s="55">
        <f t="shared" ref="R1654:R1717" si="203">IF(ABS(N1655-N1653)&gt;180*60,ABS(N1655-N1653)-360*60,N1655-N1653)</f>
        <v>0</v>
      </c>
      <c r="S1654" s="55">
        <f t="shared" ref="S1654" si="204">IF(P1654=0,PI()/2,ATAN(R1654/P1654))</f>
        <v>1.5707963267948966</v>
      </c>
      <c r="T1654" s="55">
        <f t="shared" ref="T1654" si="205">IF(O1654=0,ABS(R1654*COS((J1653+J1655)/2)),ABS(Q1654/COS(S1654)))</f>
        <v>0</v>
      </c>
      <c r="U1654" s="66">
        <f t="shared" ref="U1654:U1717" si="206">IF(O1654+0.0000001&lt;0,S1654*180/PI()+180,(IF(R1654+0.0000001&lt;0,S1654*180/PI()+360,S1654*180/PI())))</f>
        <v>90</v>
      </c>
      <c r="V1654" s="57">
        <f t="shared" ref="V1654:V1717" si="207">T1654*1.85532</f>
        <v>0</v>
      </c>
      <c r="W1654" s="57"/>
      <c r="X1654" s="67"/>
      <c r="Y1654" s="57">
        <f t="shared" ref="Y1654" si="208">V1654*(1+X1654/100)</f>
        <v>0</v>
      </c>
      <c r="Z1654" s="57"/>
      <c r="AA1654" s="56" t="s">
        <v>54</v>
      </c>
      <c r="AB1654" s="60"/>
    </row>
    <row r="1655" spans="1:28" ht="12.95" customHeight="1">
      <c r="A1655" s="51">
        <f t="shared" si="48"/>
        <v>825</v>
      </c>
      <c r="B1655" s="52" t="s">
        <v>55</v>
      </c>
      <c r="C1655" s="53"/>
      <c r="D1655" s="81"/>
      <c r="E1655" s="54"/>
      <c r="F1655" s="53"/>
      <c r="G1655" s="81"/>
      <c r="H1655" s="54"/>
      <c r="I1655" s="55">
        <f t="shared" ref="I1655:I1718" si="209">IF(OR(C1655&lt;0,D1655&lt;0),C1655-ABS(D1655)/60,C1655+ABS(D1655)/60)</f>
        <v>0</v>
      </c>
      <c r="J1655" s="55">
        <f t="shared" ref="J1655" si="210">I1655*PI()/180</f>
        <v>0</v>
      </c>
      <c r="K1655" s="55">
        <f t="shared" ref="K1655" si="211">SIN(J1655)</f>
        <v>0</v>
      </c>
      <c r="L1655" s="55">
        <f>3437.747*(LN(TAN(PI()/4+J1655/2))-EE*K1655-(EE^2)*(K1655^3)/3)</f>
        <v>-3.8166658722360578E-13</v>
      </c>
      <c r="M1655" s="55">
        <f>AA*(1-1/4*EE-3/64*EE^2-5/256*EE^3)*J1655-AA*(3/8*EE+3/32*EE^2+45/1024*EE^3)*SIN(2*J1655)+AA*(15/256*EE^2+45/1024*EE^3)*SIN(4*J1655)</f>
        <v>0</v>
      </c>
      <c r="N1655" s="55">
        <f t="shared" ref="N1655:N1718" si="212">IF(OR(F1655&lt;0,G1655&lt;0),60*F1655-ABS(G1655),60*F1655+ABS(G1655))</f>
        <v>0</v>
      </c>
      <c r="O1655" s="55"/>
      <c r="P1655" s="55"/>
      <c r="Q1655" s="55"/>
      <c r="R1655" s="55"/>
      <c r="S1655" s="55"/>
      <c r="T1655" s="55"/>
      <c r="U1655" s="56"/>
      <c r="V1655" s="57"/>
      <c r="W1655" s="57">
        <f t="shared" ref="W1655" si="213">W1653+V1654</f>
        <v>0</v>
      </c>
      <c r="X1655" s="58"/>
      <c r="Y1655" s="57"/>
      <c r="Z1655" s="57">
        <f t="shared" ref="Z1655" si="214">Z1653+Y1654</f>
        <v>0</v>
      </c>
      <c r="AA1655" s="59"/>
      <c r="AB1655" s="60">
        <f t="shared" ref="AB1655" si="215">IF(AA1654=AA1652,AB1653+Y1654,Y1654)</f>
        <v>0</v>
      </c>
    </row>
    <row r="1656" spans="1:28" ht="12.95" customHeight="1">
      <c r="A1656" s="65"/>
      <c r="B1656" s="52"/>
      <c r="C1656" s="53"/>
      <c r="D1656" s="81"/>
      <c r="E1656" s="54"/>
      <c r="F1656" s="53"/>
      <c r="G1656" s="81"/>
      <c r="H1656" s="54"/>
      <c r="I1656" s="55"/>
      <c r="J1656" s="55"/>
      <c r="K1656" s="55"/>
      <c r="L1656" s="55"/>
      <c r="M1656" s="55"/>
      <c r="N1656" s="55"/>
      <c r="O1656" s="55">
        <f t="shared" ref="O1656:O1719" si="216">I1657-I1655</f>
        <v>0</v>
      </c>
      <c r="P1656" s="55">
        <f t="shared" ref="P1656:P1719" si="217">L1657-L1655</f>
        <v>0</v>
      </c>
      <c r="Q1656" s="55">
        <f t="shared" ref="Q1656:Q1719" si="218">M1657-M1655</f>
        <v>0</v>
      </c>
      <c r="R1656" s="55">
        <f t="shared" ref="R1656:R1719" si="219">IF(ABS(N1657-N1655)&gt;180*60,ABS(N1657-N1655)-360*60,N1657-N1655)</f>
        <v>0</v>
      </c>
      <c r="S1656" s="55">
        <f t="shared" ref="S1656" si="220">IF(P1656=0,PI()/2,ATAN(R1656/P1656))</f>
        <v>1.5707963267948966</v>
      </c>
      <c r="T1656" s="55">
        <f t="shared" ref="T1656" si="221">IF(O1656=0,ABS(R1656*COS((J1655+J1657)/2)),ABS(Q1656/COS(S1656)))</f>
        <v>0</v>
      </c>
      <c r="U1656" s="66">
        <f t="shared" ref="U1656:U1719" si="222">IF(O1656+0.0000001&lt;0,S1656*180/PI()+180,(IF(R1656+0.0000001&lt;0,S1656*180/PI()+360,S1656*180/PI())))</f>
        <v>90</v>
      </c>
      <c r="V1656" s="57">
        <f t="shared" ref="V1656:V1719" si="223">T1656*1.85532</f>
        <v>0</v>
      </c>
      <c r="W1656" s="57"/>
      <c r="X1656" s="67"/>
      <c r="Y1656" s="57">
        <f t="shared" ref="Y1656" si="224">V1656*(1+X1656/100)</f>
        <v>0</v>
      </c>
      <c r="Z1656" s="57"/>
      <c r="AA1656" s="56" t="s">
        <v>54</v>
      </c>
      <c r="AB1656" s="60"/>
    </row>
    <row r="1657" spans="1:28" ht="12.95" customHeight="1">
      <c r="A1657" s="51">
        <f t="shared" si="48"/>
        <v>826</v>
      </c>
      <c r="B1657" s="52" t="s">
        <v>55</v>
      </c>
      <c r="C1657" s="53"/>
      <c r="D1657" s="81"/>
      <c r="E1657" s="54"/>
      <c r="F1657" s="53"/>
      <c r="G1657" s="81"/>
      <c r="H1657" s="54"/>
      <c r="I1657" s="55">
        <f t="shared" ref="I1657:I1720" si="225">IF(OR(C1657&lt;0,D1657&lt;0),C1657-ABS(D1657)/60,C1657+ABS(D1657)/60)</f>
        <v>0</v>
      </c>
      <c r="J1657" s="55">
        <f t="shared" ref="J1657" si="226">I1657*PI()/180</f>
        <v>0</v>
      </c>
      <c r="K1657" s="55">
        <f t="shared" ref="K1657" si="227">SIN(J1657)</f>
        <v>0</v>
      </c>
      <c r="L1657" s="55">
        <f>3437.747*(LN(TAN(PI()/4+J1657/2))-EE*K1657-(EE^2)*(K1657^3)/3)</f>
        <v>-3.8166658722360578E-13</v>
      </c>
      <c r="M1657" s="55">
        <f>AA*(1-1/4*EE-3/64*EE^2-5/256*EE^3)*J1657-AA*(3/8*EE+3/32*EE^2+45/1024*EE^3)*SIN(2*J1657)+AA*(15/256*EE^2+45/1024*EE^3)*SIN(4*J1657)</f>
        <v>0</v>
      </c>
      <c r="N1657" s="55">
        <f t="shared" ref="N1657:N1720" si="228">IF(OR(F1657&lt;0,G1657&lt;0),60*F1657-ABS(G1657),60*F1657+ABS(G1657))</f>
        <v>0</v>
      </c>
      <c r="O1657" s="55"/>
      <c r="P1657" s="55"/>
      <c r="Q1657" s="55"/>
      <c r="R1657" s="55"/>
      <c r="S1657" s="55"/>
      <c r="T1657" s="55"/>
      <c r="U1657" s="56"/>
      <c r="V1657" s="57"/>
      <c r="W1657" s="57">
        <f t="shared" ref="W1657" si="229">W1655+V1656</f>
        <v>0</v>
      </c>
      <c r="X1657" s="58"/>
      <c r="Y1657" s="57"/>
      <c r="Z1657" s="57">
        <f t="shared" ref="Z1657" si="230">Z1655+Y1656</f>
        <v>0</v>
      </c>
      <c r="AA1657" s="59"/>
      <c r="AB1657" s="60">
        <f t="shared" ref="AB1657" si="231">IF(AA1656=AA1654,AB1655+Y1656,Y1656)</f>
        <v>0</v>
      </c>
    </row>
    <row r="1658" spans="1:28" ht="12.95" customHeight="1">
      <c r="A1658" s="65"/>
      <c r="B1658" s="52"/>
      <c r="C1658" s="53"/>
      <c r="D1658" s="81"/>
      <c r="E1658" s="54"/>
      <c r="F1658" s="53"/>
      <c r="G1658" s="81"/>
      <c r="H1658" s="54"/>
      <c r="I1658" s="55"/>
      <c r="J1658" s="55"/>
      <c r="K1658" s="55"/>
      <c r="L1658" s="55"/>
      <c r="M1658" s="55"/>
      <c r="N1658" s="55"/>
      <c r="O1658" s="55">
        <f t="shared" ref="O1658:O1721" si="232">I1659-I1657</f>
        <v>0</v>
      </c>
      <c r="P1658" s="55">
        <f t="shared" ref="P1658:P1721" si="233">L1659-L1657</f>
        <v>0</v>
      </c>
      <c r="Q1658" s="55">
        <f t="shared" ref="Q1658:Q1721" si="234">M1659-M1657</f>
        <v>0</v>
      </c>
      <c r="R1658" s="55">
        <f t="shared" ref="R1658:R1721" si="235">IF(ABS(N1659-N1657)&gt;180*60,ABS(N1659-N1657)-360*60,N1659-N1657)</f>
        <v>0</v>
      </c>
      <c r="S1658" s="55">
        <f t="shared" ref="S1658" si="236">IF(P1658=0,PI()/2,ATAN(R1658/P1658))</f>
        <v>1.5707963267948966</v>
      </c>
      <c r="T1658" s="55">
        <f t="shared" ref="T1658" si="237">IF(O1658=0,ABS(R1658*COS((J1657+J1659)/2)),ABS(Q1658/COS(S1658)))</f>
        <v>0</v>
      </c>
      <c r="U1658" s="66">
        <f t="shared" ref="U1658:U1721" si="238">IF(O1658+0.0000001&lt;0,S1658*180/PI()+180,(IF(R1658+0.0000001&lt;0,S1658*180/PI()+360,S1658*180/PI())))</f>
        <v>90</v>
      </c>
      <c r="V1658" s="57">
        <f t="shared" ref="V1658:V1721" si="239">T1658*1.85532</f>
        <v>0</v>
      </c>
      <c r="W1658" s="57"/>
      <c r="X1658" s="67"/>
      <c r="Y1658" s="57">
        <f t="shared" ref="Y1658" si="240">V1658*(1+X1658/100)</f>
        <v>0</v>
      </c>
      <c r="Z1658" s="57"/>
      <c r="AA1658" s="56" t="s">
        <v>54</v>
      </c>
      <c r="AB1658" s="60"/>
    </row>
    <row r="1659" spans="1:28" ht="12.95" customHeight="1">
      <c r="A1659" s="51">
        <f t="shared" si="48"/>
        <v>827</v>
      </c>
      <c r="B1659" s="52" t="s">
        <v>55</v>
      </c>
      <c r="C1659" s="53"/>
      <c r="D1659" s="81"/>
      <c r="E1659" s="54"/>
      <c r="F1659" s="53"/>
      <c r="G1659" s="81"/>
      <c r="H1659" s="54"/>
      <c r="I1659" s="55">
        <f t="shared" ref="I1659:I1722" si="241">IF(OR(C1659&lt;0,D1659&lt;0),C1659-ABS(D1659)/60,C1659+ABS(D1659)/60)</f>
        <v>0</v>
      </c>
      <c r="J1659" s="55">
        <f t="shared" ref="J1659" si="242">I1659*PI()/180</f>
        <v>0</v>
      </c>
      <c r="K1659" s="55">
        <f t="shared" ref="K1659" si="243">SIN(J1659)</f>
        <v>0</v>
      </c>
      <c r="L1659" s="55">
        <f>3437.747*(LN(TAN(PI()/4+J1659/2))-EE*K1659-(EE^2)*(K1659^3)/3)</f>
        <v>-3.8166658722360578E-13</v>
      </c>
      <c r="M1659" s="55">
        <f>AA*(1-1/4*EE-3/64*EE^2-5/256*EE^3)*J1659-AA*(3/8*EE+3/32*EE^2+45/1024*EE^3)*SIN(2*J1659)+AA*(15/256*EE^2+45/1024*EE^3)*SIN(4*J1659)</f>
        <v>0</v>
      </c>
      <c r="N1659" s="55">
        <f t="shared" ref="N1659:N1722" si="244">IF(OR(F1659&lt;0,G1659&lt;0),60*F1659-ABS(G1659),60*F1659+ABS(G1659))</f>
        <v>0</v>
      </c>
      <c r="O1659" s="55"/>
      <c r="P1659" s="55"/>
      <c r="Q1659" s="55"/>
      <c r="R1659" s="55"/>
      <c r="S1659" s="55"/>
      <c r="T1659" s="55"/>
      <c r="U1659" s="56"/>
      <c r="V1659" s="57"/>
      <c r="W1659" s="57">
        <f t="shared" ref="W1659" si="245">W1657+V1658</f>
        <v>0</v>
      </c>
      <c r="X1659" s="58"/>
      <c r="Y1659" s="57"/>
      <c r="Z1659" s="57">
        <f t="shared" ref="Z1659" si="246">Z1657+Y1658</f>
        <v>0</v>
      </c>
      <c r="AA1659" s="59"/>
      <c r="AB1659" s="60">
        <f t="shared" ref="AB1659" si="247">IF(AA1658=AA1656,AB1657+Y1658,Y1658)</f>
        <v>0</v>
      </c>
    </row>
    <row r="1660" spans="1:28" ht="12.95" customHeight="1">
      <c r="A1660" s="65"/>
      <c r="B1660" s="52"/>
      <c r="C1660" s="53"/>
      <c r="D1660" s="81"/>
      <c r="E1660" s="54"/>
      <c r="F1660" s="53"/>
      <c r="G1660" s="81"/>
      <c r="H1660" s="54"/>
      <c r="I1660" s="55"/>
      <c r="J1660" s="55"/>
      <c r="K1660" s="55"/>
      <c r="L1660" s="55"/>
      <c r="M1660" s="55"/>
      <c r="N1660" s="55"/>
      <c r="O1660" s="55">
        <f t="shared" ref="O1660:O1723" si="248">I1661-I1659</f>
        <v>0</v>
      </c>
      <c r="P1660" s="55">
        <f t="shared" ref="P1660:P1723" si="249">L1661-L1659</f>
        <v>0</v>
      </c>
      <c r="Q1660" s="55">
        <f t="shared" ref="Q1660:Q1723" si="250">M1661-M1659</f>
        <v>0</v>
      </c>
      <c r="R1660" s="55">
        <f t="shared" ref="R1660:R1723" si="251">IF(ABS(N1661-N1659)&gt;180*60,ABS(N1661-N1659)-360*60,N1661-N1659)</f>
        <v>0</v>
      </c>
      <c r="S1660" s="55">
        <f t="shared" ref="S1660" si="252">IF(P1660=0,PI()/2,ATAN(R1660/P1660))</f>
        <v>1.5707963267948966</v>
      </c>
      <c r="T1660" s="55">
        <f t="shared" ref="T1660" si="253">IF(O1660=0,ABS(R1660*COS((J1659+J1661)/2)),ABS(Q1660/COS(S1660)))</f>
        <v>0</v>
      </c>
      <c r="U1660" s="66">
        <f t="shared" ref="U1660:U1723" si="254">IF(O1660+0.0000001&lt;0,S1660*180/PI()+180,(IF(R1660+0.0000001&lt;0,S1660*180/PI()+360,S1660*180/PI())))</f>
        <v>90</v>
      </c>
      <c r="V1660" s="57">
        <f t="shared" ref="V1660:V1723" si="255">T1660*1.85532</f>
        <v>0</v>
      </c>
      <c r="W1660" s="57"/>
      <c r="X1660" s="67"/>
      <c r="Y1660" s="57">
        <f t="shared" ref="Y1660" si="256">V1660*(1+X1660/100)</f>
        <v>0</v>
      </c>
      <c r="Z1660" s="57"/>
      <c r="AA1660" s="56" t="s">
        <v>54</v>
      </c>
      <c r="AB1660" s="60"/>
    </row>
    <row r="1661" spans="1:28" ht="12.95" customHeight="1">
      <c r="A1661" s="51">
        <f t="shared" si="48"/>
        <v>828</v>
      </c>
      <c r="B1661" s="52" t="s">
        <v>55</v>
      </c>
      <c r="C1661" s="53"/>
      <c r="D1661" s="81"/>
      <c r="E1661" s="54"/>
      <c r="F1661" s="53"/>
      <c r="G1661" s="81"/>
      <c r="H1661" s="54"/>
      <c r="I1661" s="55">
        <f t="shared" ref="I1661:I1724" si="257">IF(OR(C1661&lt;0,D1661&lt;0),C1661-ABS(D1661)/60,C1661+ABS(D1661)/60)</f>
        <v>0</v>
      </c>
      <c r="J1661" s="55">
        <f t="shared" ref="J1661" si="258">I1661*PI()/180</f>
        <v>0</v>
      </c>
      <c r="K1661" s="55">
        <f t="shared" ref="K1661" si="259">SIN(J1661)</f>
        <v>0</v>
      </c>
      <c r="L1661" s="55">
        <f>3437.747*(LN(TAN(PI()/4+J1661/2))-EE*K1661-(EE^2)*(K1661^3)/3)</f>
        <v>-3.8166658722360578E-13</v>
      </c>
      <c r="M1661" s="55">
        <f>AA*(1-1/4*EE-3/64*EE^2-5/256*EE^3)*J1661-AA*(3/8*EE+3/32*EE^2+45/1024*EE^3)*SIN(2*J1661)+AA*(15/256*EE^2+45/1024*EE^3)*SIN(4*J1661)</f>
        <v>0</v>
      </c>
      <c r="N1661" s="55">
        <f t="shared" ref="N1661:N1724" si="260">IF(OR(F1661&lt;0,G1661&lt;0),60*F1661-ABS(G1661),60*F1661+ABS(G1661))</f>
        <v>0</v>
      </c>
      <c r="O1661" s="55"/>
      <c r="P1661" s="55"/>
      <c r="Q1661" s="55"/>
      <c r="R1661" s="55"/>
      <c r="S1661" s="55"/>
      <c r="T1661" s="55"/>
      <c r="U1661" s="56"/>
      <c r="V1661" s="57"/>
      <c r="W1661" s="57">
        <f t="shared" ref="W1661" si="261">W1659+V1660</f>
        <v>0</v>
      </c>
      <c r="X1661" s="58"/>
      <c r="Y1661" s="57"/>
      <c r="Z1661" s="57">
        <f t="shared" ref="Z1661" si="262">Z1659+Y1660</f>
        <v>0</v>
      </c>
      <c r="AA1661" s="59"/>
      <c r="AB1661" s="60">
        <f t="shared" ref="AB1661" si="263">IF(AA1660=AA1658,AB1659+Y1660,Y1660)</f>
        <v>0</v>
      </c>
    </row>
    <row r="1662" spans="1:28" ht="12.95" customHeight="1">
      <c r="A1662" s="65"/>
      <c r="B1662" s="52"/>
      <c r="C1662" s="53"/>
      <c r="D1662" s="81"/>
      <c r="E1662" s="54"/>
      <c r="F1662" s="53"/>
      <c r="G1662" s="81"/>
      <c r="H1662" s="54"/>
      <c r="I1662" s="55"/>
      <c r="J1662" s="55"/>
      <c r="K1662" s="55"/>
      <c r="L1662" s="55"/>
      <c r="M1662" s="55"/>
      <c r="N1662" s="55"/>
      <c r="O1662" s="55">
        <f t="shared" ref="O1662:O1725" si="264">I1663-I1661</f>
        <v>0</v>
      </c>
      <c r="P1662" s="55">
        <f t="shared" ref="P1662:P1725" si="265">L1663-L1661</f>
        <v>0</v>
      </c>
      <c r="Q1662" s="55">
        <f t="shared" ref="Q1662:Q1725" si="266">M1663-M1661</f>
        <v>0</v>
      </c>
      <c r="R1662" s="55">
        <f t="shared" ref="R1662:R1725" si="267">IF(ABS(N1663-N1661)&gt;180*60,ABS(N1663-N1661)-360*60,N1663-N1661)</f>
        <v>0</v>
      </c>
      <c r="S1662" s="55">
        <f t="shared" ref="S1662" si="268">IF(P1662=0,PI()/2,ATAN(R1662/P1662))</f>
        <v>1.5707963267948966</v>
      </c>
      <c r="T1662" s="55">
        <f t="shared" ref="T1662" si="269">IF(O1662=0,ABS(R1662*COS((J1661+J1663)/2)),ABS(Q1662/COS(S1662)))</f>
        <v>0</v>
      </c>
      <c r="U1662" s="66">
        <f t="shared" ref="U1662:U1725" si="270">IF(O1662+0.0000001&lt;0,S1662*180/PI()+180,(IF(R1662+0.0000001&lt;0,S1662*180/PI()+360,S1662*180/PI())))</f>
        <v>90</v>
      </c>
      <c r="V1662" s="57">
        <f t="shared" ref="V1662:V1725" si="271">T1662*1.85532</f>
        <v>0</v>
      </c>
      <c r="W1662" s="57"/>
      <c r="X1662" s="67"/>
      <c r="Y1662" s="57">
        <f t="shared" ref="Y1662" si="272">V1662*(1+X1662/100)</f>
        <v>0</v>
      </c>
      <c r="Z1662" s="57"/>
      <c r="AA1662" s="56" t="s">
        <v>54</v>
      </c>
      <c r="AB1662" s="60"/>
    </row>
    <row r="1663" spans="1:28" ht="12.95" customHeight="1">
      <c r="A1663" s="51">
        <f t="shared" si="48"/>
        <v>829</v>
      </c>
      <c r="B1663" s="52" t="s">
        <v>55</v>
      </c>
      <c r="C1663" s="53"/>
      <c r="D1663" s="81"/>
      <c r="E1663" s="54"/>
      <c r="F1663" s="53"/>
      <c r="G1663" s="81"/>
      <c r="H1663" s="54"/>
      <c r="I1663" s="55">
        <f t="shared" ref="I1663:I1726" si="273">IF(OR(C1663&lt;0,D1663&lt;0),C1663-ABS(D1663)/60,C1663+ABS(D1663)/60)</f>
        <v>0</v>
      </c>
      <c r="J1663" s="55">
        <f t="shared" ref="J1663" si="274">I1663*PI()/180</f>
        <v>0</v>
      </c>
      <c r="K1663" s="55">
        <f t="shared" ref="K1663" si="275">SIN(J1663)</f>
        <v>0</v>
      </c>
      <c r="L1663" s="55">
        <f>3437.747*(LN(TAN(PI()/4+J1663/2))-EE*K1663-(EE^2)*(K1663^3)/3)</f>
        <v>-3.8166658722360578E-13</v>
      </c>
      <c r="M1663" s="55">
        <f>AA*(1-1/4*EE-3/64*EE^2-5/256*EE^3)*J1663-AA*(3/8*EE+3/32*EE^2+45/1024*EE^3)*SIN(2*J1663)+AA*(15/256*EE^2+45/1024*EE^3)*SIN(4*J1663)</f>
        <v>0</v>
      </c>
      <c r="N1663" s="55">
        <f t="shared" ref="N1663:N1726" si="276">IF(OR(F1663&lt;0,G1663&lt;0),60*F1663-ABS(G1663),60*F1663+ABS(G1663))</f>
        <v>0</v>
      </c>
      <c r="O1663" s="55"/>
      <c r="P1663" s="55"/>
      <c r="Q1663" s="55"/>
      <c r="R1663" s="55"/>
      <c r="S1663" s="55"/>
      <c r="T1663" s="55"/>
      <c r="U1663" s="56"/>
      <c r="V1663" s="57"/>
      <c r="W1663" s="57">
        <f t="shared" ref="W1663" si="277">W1661+V1662</f>
        <v>0</v>
      </c>
      <c r="X1663" s="58"/>
      <c r="Y1663" s="57"/>
      <c r="Z1663" s="57">
        <f t="shared" ref="Z1663" si="278">Z1661+Y1662</f>
        <v>0</v>
      </c>
      <c r="AA1663" s="59"/>
      <c r="AB1663" s="60">
        <f t="shared" ref="AB1663" si="279">IF(AA1662=AA1660,AB1661+Y1662,Y1662)</f>
        <v>0</v>
      </c>
    </row>
    <row r="1664" spans="1:28" ht="12.95" customHeight="1">
      <c r="A1664" s="65"/>
      <c r="B1664" s="52"/>
      <c r="C1664" s="53"/>
      <c r="D1664" s="81"/>
      <c r="E1664" s="54"/>
      <c r="F1664" s="53"/>
      <c r="G1664" s="81"/>
      <c r="H1664" s="54"/>
      <c r="I1664" s="55"/>
      <c r="J1664" s="55"/>
      <c r="K1664" s="55"/>
      <c r="L1664" s="55"/>
      <c r="M1664" s="55"/>
      <c r="N1664" s="55"/>
      <c r="O1664" s="55">
        <f t="shared" ref="O1664:O1727" si="280">I1665-I1663</f>
        <v>0</v>
      </c>
      <c r="P1664" s="55">
        <f t="shared" ref="P1664:P1727" si="281">L1665-L1663</f>
        <v>0</v>
      </c>
      <c r="Q1664" s="55">
        <f t="shared" ref="Q1664:Q1727" si="282">M1665-M1663</f>
        <v>0</v>
      </c>
      <c r="R1664" s="55">
        <f t="shared" ref="R1664:R1727" si="283">IF(ABS(N1665-N1663)&gt;180*60,ABS(N1665-N1663)-360*60,N1665-N1663)</f>
        <v>0</v>
      </c>
      <c r="S1664" s="55">
        <f t="shared" ref="S1664" si="284">IF(P1664=0,PI()/2,ATAN(R1664/P1664))</f>
        <v>1.5707963267948966</v>
      </c>
      <c r="T1664" s="55">
        <f t="shared" ref="T1664" si="285">IF(O1664=0,ABS(R1664*COS((J1663+J1665)/2)),ABS(Q1664/COS(S1664)))</f>
        <v>0</v>
      </c>
      <c r="U1664" s="66">
        <f t="shared" ref="U1664:U1727" si="286">IF(O1664+0.0000001&lt;0,S1664*180/PI()+180,(IF(R1664+0.0000001&lt;0,S1664*180/PI()+360,S1664*180/PI())))</f>
        <v>90</v>
      </c>
      <c r="V1664" s="57">
        <f t="shared" ref="V1664:V1727" si="287">T1664*1.85532</f>
        <v>0</v>
      </c>
      <c r="W1664" s="57"/>
      <c r="X1664" s="67"/>
      <c r="Y1664" s="57">
        <f t="shared" ref="Y1664" si="288">V1664*(1+X1664/100)</f>
        <v>0</v>
      </c>
      <c r="Z1664" s="57"/>
      <c r="AA1664" s="56" t="s">
        <v>54</v>
      </c>
      <c r="AB1664" s="60"/>
    </row>
    <row r="1665" spans="1:28" ht="12.95" customHeight="1">
      <c r="A1665" s="51">
        <f t="shared" si="48"/>
        <v>830</v>
      </c>
      <c r="B1665" s="52" t="s">
        <v>55</v>
      </c>
      <c r="C1665" s="53"/>
      <c r="D1665" s="81"/>
      <c r="E1665" s="54"/>
      <c r="F1665" s="53"/>
      <c r="G1665" s="81"/>
      <c r="H1665" s="54"/>
      <c r="I1665" s="55">
        <f t="shared" ref="I1665:I1728" si="289">IF(OR(C1665&lt;0,D1665&lt;0),C1665-ABS(D1665)/60,C1665+ABS(D1665)/60)</f>
        <v>0</v>
      </c>
      <c r="J1665" s="55">
        <f t="shared" ref="J1665" si="290">I1665*PI()/180</f>
        <v>0</v>
      </c>
      <c r="K1665" s="55">
        <f t="shared" ref="K1665" si="291">SIN(J1665)</f>
        <v>0</v>
      </c>
      <c r="L1665" s="55">
        <f>3437.747*(LN(TAN(PI()/4+J1665/2))-EE*K1665-(EE^2)*(K1665^3)/3)</f>
        <v>-3.8166658722360578E-13</v>
      </c>
      <c r="M1665" s="55">
        <f>AA*(1-1/4*EE-3/64*EE^2-5/256*EE^3)*J1665-AA*(3/8*EE+3/32*EE^2+45/1024*EE^3)*SIN(2*J1665)+AA*(15/256*EE^2+45/1024*EE^3)*SIN(4*J1665)</f>
        <v>0</v>
      </c>
      <c r="N1665" s="55">
        <f t="shared" ref="N1665:N1728" si="292">IF(OR(F1665&lt;0,G1665&lt;0),60*F1665-ABS(G1665),60*F1665+ABS(G1665))</f>
        <v>0</v>
      </c>
      <c r="O1665" s="55"/>
      <c r="P1665" s="55"/>
      <c r="Q1665" s="55"/>
      <c r="R1665" s="55"/>
      <c r="S1665" s="55"/>
      <c r="T1665" s="55"/>
      <c r="U1665" s="56"/>
      <c r="V1665" s="57"/>
      <c r="W1665" s="57">
        <f t="shared" ref="W1665" si="293">W1663+V1664</f>
        <v>0</v>
      </c>
      <c r="X1665" s="58"/>
      <c r="Y1665" s="57"/>
      <c r="Z1665" s="57">
        <f t="shared" ref="Z1665" si="294">Z1663+Y1664</f>
        <v>0</v>
      </c>
      <c r="AA1665" s="59"/>
      <c r="AB1665" s="60">
        <f t="shared" ref="AB1665" si="295">IF(AA1664=AA1662,AB1663+Y1664,Y1664)</f>
        <v>0</v>
      </c>
    </row>
    <row r="1666" spans="1:28" ht="12.95" customHeight="1">
      <c r="A1666" s="65"/>
      <c r="B1666" s="52"/>
      <c r="C1666" s="53"/>
      <c r="D1666" s="81"/>
      <c r="E1666" s="54"/>
      <c r="F1666" s="53"/>
      <c r="G1666" s="81"/>
      <c r="H1666" s="54"/>
      <c r="I1666" s="55"/>
      <c r="J1666" s="55"/>
      <c r="K1666" s="55"/>
      <c r="L1666" s="55"/>
      <c r="M1666" s="55"/>
      <c r="N1666" s="55"/>
      <c r="O1666" s="55">
        <f t="shared" ref="O1666:O1729" si="296">I1667-I1665</f>
        <v>0</v>
      </c>
      <c r="P1666" s="55">
        <f t="shared" ref="P1666:P1729" si="297">L1667-L1665</f>
        <v>0</v>
      </c>
      <c r="Q1666" s="55">
        <f t="shared" ref="Q1666:Q1729" si="298">M1667-M1665</f>
        <v>0</v>
      </c>
      <c r="R1666" s="55">
        <f t="shared" ref="R1666:R1729" si="299">IF(ABS(N1667-N1665)&gt;180*60,ABS(N1667-N1665)-360*60,N1667-N1665)</f>
        <v>0</v>
      </c>
      <c r="S1666" s="55">
        <f t="shared" ref="S1666" si="300">IF(P1666=0,PI()/2,ATAN(R1666/P1666))</f>
        <v>1.5707963267948966</v>
      </c>
      <c r="T1666" s="55">
        <f t="shared" ref="T1666" si="301">IF(O1666=0,ABS(R1666*COS((J1665+J1667)/2)),ABS(Q1666/COS(S1666)))</f>
        <v>0</v>
      </c>
      <c r="U1666" s="66">
        <f t="shared" ref="U1666:U1729" si="302">IF(O1666+0.0000001&lt;0,S1666*180/PI()+180,(IF(R1666+0.0000001&lt;0,S1666*180/PI()+360,S1666*180/PI())))</f>
        <v>90</v>
      </c>
      <c r="V1666" s="57">
        <f t="shared" ref="V1666:V1729" si="303">T1666*1.85532</f>
        <v>0</v>
      </c>
      <c r="W1666" s="57"/>
      <c r="X1666" s="67"/>
      <c r="Y1666" s="57">
        <f t="shared" ref="Y1666" si="304">V1666*(1+X1666/100)</f>
        <v>0</v>
      </c>
      <c r="Z1666" s="57"/>
      <c r="AA1666" s="56" t="s">
        <v>54</v>
      </c>
      <c r="AB1666" s="60"/>
    </row>
    <row r="1667" spans="1:28" ht="12.95" customHeight="1">
      <c r="A1667" s="51">
        <f t="shared" si="48"/>
        <v>831</v>
      </c>
      <c r="B1667" s="52" t="s">
        <v>55</v>
      </c>
      <c r="C1667" s="53"/>
      <c r="D1667" s="81"/>
      <c r="E1667" s="54"/>
      <c r="F1667" s="53"/>
      <c r="G1667" s="81"/>
      <c r="H1667" s="54"/>
      <c r="I1667" s="55">
        <f t="shared" ref="I1667:I1730" si="305">IF(OR(C1667&lt;0,D1667&lt;0),C1667-ABS(D1667)/60,C1667+ABS(D1667)/60)</f>
        <v>0</v>
      </c>
      <c r="J1667" s="55">
        <f t="shared" ref="J1667" si="306">I1667*PI()/180</f>
        <v>0</v>
      </c>
      <c r="K1667" s="55">
        <f t="shared" ref="K1667" si="307">SIN(J1667)</f>
        <v>0</v>
      </c>
      <c r="L1667" s="55">
        <f>3437.747*(LN(TAN(PI()/4+J1667/2))-EE*K1667-(EE^2)*(K1667^3)/3)</f>
        <v>-3.8166658722360578E-13</v>
      </c>
      <c r="M1667" s="55">
        <f>AA*(1-1/4*EE-3/64*EE^2-5/256*EE^3)*J1667-AA*(3/8*EE+3/32*EE^2+45/1024*EE^3)*SIN(2*J1667)+AA*(15/256*EE^2+45/1024*EE^3)*SIN(4*J1667)</f>
        <v>0</v>
      </c>
      <c r="N1667" s="55">
        <f t="shared" ref="N1667:N1730" si="308">IF(OR(F1667&lt;0,G1667&lt;0),60*F1667-ABS(G1667),60*F1667+ABS(G1667))</f>
        <v>0</v>
      </c>
      <c r="O1667" s="55"/>
      <c r="P1667" s="55"/>
      <c r="Q1667" s="55"/>
      <c r="R1667" s="55"/>
      <c r="S1667" s="55"/>
      <c r="T1667" s="55"/>
      <c r="U1667" s="56"/>
      <c r="V1667" s="57"/>
      <c r="W1667" s="57">
        <f t="shared" ref="W1667" si="309">W1665+V1666</f>
        <v>0</v>
      </c>
      <c r="X1667" s="58"/>
      <c r="Y1667" s="57"/>
      <c r="Z1667" s="57">
        <f t="shared" ref="Z1667" si="310">Z1665+Y1666</f>
        <v>0</v>
      </c>
      <c r="AA1667" s="59"/>
      <c r="AB1667" s="60">
        <f t="shared" ref="AB1667" si="311">IF(AA1666=AA1664,AB1665+Y1666,Y1666)</f>
        <v>0</v>
      </c>
    </row>
    <row r="1668" spans="1:28" ht="12.95" customHeight="1">
      <c r="A1668" s="65"/>
      <c r="B1668" s="52"/>
      <c r="C1668" s="53"/>
      <c r="D1668" s="81"/>
      <c r="E1668" s="54"/>
      <c r="F1668" s="53"/>
      <c r="G1668" s="81"/>
      <c r="H1668" s="54"/>
      <c r="I1668" s="55"/>
      <c r="J1668" s="55"/>
      <c r="K1668" s="55"/>
      <c r="L1668" s="55"/>
      <c r="M1668" s="55"/>
      <c r="N1668" s="55"/>
      <c r="O1668" s="55">
        <f t="shared" ref="O1668:O1731" si="312">I1669-I1667</f>
        <v>0</v>
      </c>
      <c r="P1668" s="55">
        <f t="shared" ref="P1668:P1731" si="313">L1669-L1667</f>
        <v>0</v>
      </c>
      <c r="Q1668" s="55">
        <f t="shared" ref="Q1668:Q1731" si="314">M1669-M1667</f>
        <v>0</v>
      </c>
      <c r="R1668" s="55">
        <f t="shared" ref="R1668:R1731" si="315">IF(ABS(N1669-N1667)&gt;180*60,ABS(N1669-N1667)-360*60,N1669-N1667)</f>
        <v>0</v>
      </c>
      <c r="S1668" s="55">
        <f t="shared" ref="S1668" si="316">IF(P1668=0,PI()/2,ATAN(R1668/P1668))</f>
        <v>1.5707963267948966</v>
      </c>
      <c r="T1668" s="55">
        <f t="shared" ref="T1668" si="317">IF(O1668=0,ABS(R1668*COS((J1667+J1669)/2)),ABS(Q1668/COS(S1668)))</f>
        <v>0</v>
      </c>
      <c r="U1668" s="66">
        <f t="shared" ref="U1668:U1731" si="318">IF(O1668+0.0000001&lt;0,S1668*180/PI()+180,(IF(R1668+0.0000001&lt;0,S1668*180/PI()+360,S1668*180/PI())))</f>
        <v>90</v>
      </c>
      <c r="V1668" s="57">
        <f t="shared" ref="V1668:V1731" si="319">T1668*1.85532</f>
        <v>0</v>
      </c>
      <c r="W1668" s="57"/>
      <c r="X1668" s="67"/>
      <c r="Y1668" s="57">
        <f t="shared" ref="Y1668" si="320">V1668*(1+X1668/100)</f>
        <v>0</v>
      </c>
      <c r="Z1668" s="57"/>
      <c r="AA1668" s="56" t="s">
        <v>54</v>
      </c>
      <c r="AB1668" s="60"/>
    </row>
    <row r="1669" spans="1:28" ht="12.95" customHeight="1">
      <c r="A1669" s="51">
        <f t="shared" si="48"/>
        <v>832</v>
      </c>
      <c r="B1669" s="52" t="s">
        <v>55</v>
      </c>
      <c r="C1669" s="53"/>
      <c r="D1669" s="81"/>
      <c r="E1669" s="54"/>
      <c r="F1669" s="53"/>
      <c r="G1669" s="81"/>
      <c r="H1669" s="54"/>
      <c r="I1669" s="55">
        <f t="shared" ref="I1669:I1732" si="321">IF(OR(C1669&lt;0,D1669&lt;0),C1669-ABS(D1669)/60,C1669+ABS(D1669)/60)</f>
        <v>0</v>
      </c>
      <c r="J1669" s="55">
        <f t="shared" ref="J1669" si="322">I1669*PI()/180</f>
        <v>0</v>
      </c>
      <c r="K1669" s="55">
        <f t="shared" ref="K1669" si="323">SIN(J1669)</f>
        <v>0</v>
      </c>
      <c r="L1669" s="55">
        <f>3437.747*(LN(TAN(PI()/4+J1669/2))-EE*K1669-(EE^2)*(K1669^3)/3)</f>
        <v>-3.8166658722360578E-13</v>
      </c>
      <c r="M1669" s="55">
        <f>AA*(1-1/4*EE-3/64*EE^2-5/256*EE^3)*J1669-AA*(3/8*EE+3/32*EE^2+45/1024*EE^3)*SIN(2*J1669)+AA*(15/256*EE^2+45/1024*EE^3)*SIN(4*J1669)</f>
        <v>0</v>
      </c>
      <c r="N1669" s="55">
        <f t="shared" ref="N1669:N1732" si="324">IF(OR(F1669&lt;0,G1669&lt;0),60*F1669-ABS(G1669),60*F1669+ABS(G1669))</f>
        <v>0</v>
      </c>
      <c r="O1669" s="55"/>
      <c r="P1669" s="55"/>
      <c r="Q1669" s="55"/>
      <c r="R1669" s="55"/>
      <c r="S1669" s="55"/>
      <c r="T1669" s="55"/>
      <c r="U1669" s="56"/>
      <c r="V1669" s="57"/>
      <c r="W1669" s="57">
        <f t="shared" ref="W1669" si="325">W1667+V1668</f>
        <v>0</v>
      </c>
      <c r="X1669" s="58"/>
      <c r="Y1669" s="57"/>
      <c r="Z1669" s="57">
        <f t="shared" ref="Z1669" si="326">Z1667+Y1668</f>
        <v>0</v>
      </c>
      <c r="AA1669" s="59"/>
      <c r="AB1669" s="60">
        <f t="shared" ref="AB1669" si="327">IF(AA1668=AA1666,AB1667+Y1668,Y1668)</f>
        <v>0</v>
      </c>
    </row>
    <row r="1670" spans="1:28" ht="12.95" customHeight="1">
      <c r="A1670" s="65"/>
      <c r="B1670" s="52"/>
      <c r="C1670" s="53"/>
      <c r="D1670" s="81"/>
      <c r="E1670" s="54"/>
      <c r="F1670" s="53"/>
      <c r="G1670" s="81"/>
      <c r="H1670" s="54"/>
      <c r="I1670" s="55"/>
      <c r="J1670" s="55"/>
      <c r="K1670" s="55"/>
      <c r="L1670" s="55"/>
      <c r="M1670" s="55"/>
      <c r="N1670" s="55"/>
      <c r="O1670" s="55">
        <f t="shared" ref="O1670:O1733" si="328">I1671-I1669</f>
        <v>0</v>
      </c>
      <c r="P1670" s="55">
        <f t="shared" ref="P1670:P1733" si="329">L1671-L1669</f>
        <v>0</v>
      </c>
      <c r="Q1670" s="55">
        <f t="shared" ref="Q1670:Q1733" si="330">M1671-M1669</f>
        <v>0</v>
      </c>
      <c r="R1670" s="55">
        <f t="shared" ref="R1670:R1733" si="331">IF(ABS(N1671-N1669)&gt;180*60,ABS(N1671-N1669)-360*60,N1671-N1669)</f>
        <v>0</v>
      </c>
      <c r="S1670" s="55">
        <f t="shared" ref="S1670" si="332">IF(P1670=0,PI()/2,ATAN(R1670/P1670))</f>
        <v>1.5707963267948966</v>
      </c>
      <c r="T1670" s="55">
        <f t="shared" ref="T1670" si="333">IF(O1670=0,ABS(R1670*COS((J1669+J1671)/2)),ABS(Q1670/COS(S1670)))</f>
        <v>0</v>
      </c>
      <c r="U1670" s="66">
        <f t="shared" ref="U1670:U1733" si="334">IF(O1670+0.0000001&lt;0,S1670*180/PI()+180,(IF(R1670+0.0000001&lt;0,S1670*180/PI()+360,S1670*180/PI())))</f>
        <v>90</v>
      </c>
      <c r="V1670" s="57">
        <f t="shared" ref="V1670:V1733" si="335">T1670*1.85532</f>
        <v>0</v>
      </c>
      <c r="W1670" s="57"/>
      <c r="X1670" s="67"/>
      <c r="Y1670" s="57">
        <f t="shared" ref="Y1670" si="336">V1670*(1+X1670/100)</f>
        <v>0</v>
      </c>
      <c r="Z1670" s="57"/>
      <c r="AA1670" s="56" t="s">
        <v>54</v>
      </c>
      <c r="AB1670" s="60"/>
    </row>
    <row r="1671" spans="1:28" ht="12.95" customHeight="1">
      <c r="A1671" s="51">
        <f t="shared" si="48"/>
        <v>833</v>
      </c>
      <c r="B1671" s="52" t="s">
        <v>55</v>
      </c>
      <c r="C1671" s="53"/>
      <c r="D1671" s="81"/>
      <c r="E1671" s="54"/>
      <c r="F1671" s="53"/>
      <c r="G1671" s="81"/>
      <c r="H1671" s="54"/>
      <c r="I1671" s="55">
        <f t="shared" ref="I1671:I1734" si="337">IF(OR(C1671&lt;0,D1671&lt;0),C1671-ABS(D1671)/60,C1671+ABS(D1671)/60)</f>
        <v>0</v>
      </c>
      <c r="J1671" s="55">
        <f t="shared" ref="J1671" si="338">I1671*PI()/180</f>
        <v>0</v>
      </c>
      <c r="K1671" s="55">
        <f t="shared" ref="K1671" si="339">SIN(J1671)</f>
        <v>0</v>
      </c>
      <c r="L1671" s="55">
        <f>3437.747*(LN(TAN(PI()/4+J1671/2))-EE*K1671-(EE^2)*(K1671^3)/3)</f>
        <v>-3.8166658722360578E-13</v>
      </c>
      <c r="M1671" s="55">
        <f>AA*(1-1/4*EE-3/64*EE^2-5/256*EE^3)*J1671-AA*(3/8*EE+3/32*EE^2+45/1024*EE^3)*SIN(2*J1671)+AA*(15/256*EE^2+45/1024*EE^3)*SIN(4*J1671)</f>
        <v>0</v>
      </c>
      <c r="N1671" s="55">
        <f t="shared" ref="N1671:N1734" si="340">IF(OR(F1671&lt;0,G1671&lt;0),60*F1671-ABS(G1671),60*F1671+ABS(G1671))</f>
        <v>0</v>
      </c>
      <c r="O1671" s="55"/>
      <c r="P1671" s="55"/>
      <c r="Q1671" s="55"/>
      <c r="R1671" s="55"/>
      <c r="S1671" s="55"/>
      <c r="T1671" s="55"/>
      <c r="U1671" s="56"/>
      <c r="V1671" s="57"/>
      <c r="W1671" s="57">
        <f t="shared" ref="W1671" si="341">W1669+V1670</f>
        <v>0</v>
      </c>
      <c r="X1671" s="58"/>
      <c r="Y1671" s="57"/>
      <c r="Z1671" s="57">
        <f t="shared" ref="Z1671" si="342">Z1669+Y1670</f>
        <v>0</v>
      </c>
      <c r="AA1671" s="59"/>
      <c r="AB1671" s="60">
        <f t="shared" ref="AB1671" si="343">IF(AA1670=AA1668,AB1669+Y1670,Y1670)</f>
        <v>0</v>
      </c>
    </row>
    <row r="1672" spans="1:28" ht="12.95" customHeight="1">
      <c r="A1672" s="65"/>
      <c r="B1672" s="52"/>
      <c r="C1672" s="53"/>
      <c r="D1672" s="81"/>
      <c r="E1672" s="54"/>
      <c r="F1672" s="53"/>
      <c r="G1672" s="81"/>
      <c r="H1672" s="54"/>
      <c r="I1672" s="55"/>
      <c r="J1672" s="55"/>
      <c r="K1672" s="55"/>
      <c r="L1672" s="55"/>
      <c r="M1672" s="55"/>
      <c r="N1672" s="55"/>
      <c r="O1672" s="55">
        <f t="shared" ref="O1672:O1735" si="344">I1673-I1671</f>
        <v>0</v>
      </c>
      <c r="P1672" s="55">
        <f t="shared" ref="P1672:P1735" si="345">L1673-L1671</f>
        <v>0</v>
      </c>
      <c r="Q1672" s="55">
        <f t="shared" ref="Q1672:Q1735" si="346">M1673-M1671</f>
        <v>0</v>
      </c>
      <c r="R1672" s="55">
        <f t="shared" ref="R1672:R1735" si="347">IF(ABS(N1673-N1671)&gt;180*60,ABS(N1673-N1671)-360*60,N1673-N1671)</f>
        <v>0</v>
      </c>
      <c r="S1672" s="55">
        <f t="shared" ref="S1672" si="348">IF(P1672=0,PI()/2,ATAN(R1672/P1672))</f>
        <v>1.5707963267948966</v>
      </c>
      <c r="T1672" s="55">
        <f t="shared" ref="T1672" si="349">IF(O1672=0,ABS(R1672*COS((J1671+J1673)/2)),ABS(Q1672/COS(S1672)))</f>
        <v>0</v>
      </c>
      <c r="U1672" s="66">
        <f t="shared" ref="U1672:U1735" si="350">IF(O1672+0.0000001&lt;0,S1672*180/PI()+180,(IF(R1672+0.0000001&lt;0,S1672*180/PI()+360,S1672*180/PI())))</f>
        <v>90</v>
      </c>
      <c r="V1672" s="57">
        <f t="shared" ref="V1672:V1735" si="351">T1672*1.85532</f>
        <v>0</v>
      </c>
      <c r="W1672" s="57"/>
      <c r="X1672" s="67"/>
      <c r="Y1672" s="57">
        <f t="shared" ref="Y1672" si="352">V1672*(1+X1672/100)</f>
        <v>0</v>
      </c>
      <c r="Z1672" s="57"/>
      <c r="AA1672" s="56" t="s">
        <v>54</v>
      </c>
      <c r="AB1672" s="60"/>
    </row>
    <row r="1673" spans="1:28" ht="12.95" customHeight="1">
      <c r="A1673" s="51">
        <f t="shared" si="48"/>
        <v>834</v>
      </c>
      <c r="B1673" s="52" t="s">
        <v>55</v>
      </c>
      <c r="C1673" s="53"/>
      <c r="D1673" s="81"/>
      <c r="E1673" s="54"/>
      <c r="F1673" s="53"/>
      <c r="G1673" s="81"/>
      <c r="H1673" s="54"/>
      <c r="I1673" s="55">
        <f t="shared" ref="I1673:I1736" si="353">IF(OR(C1673&lt;0,D1673&lt;0),C1673-ABS(D1673)/60,C1673+ABS(D1673)/60)</f>
        <v>0</v>
      </c>
      <c r="J1673" s="55">
        <f t="shared" ref="J1673" si="354">I1673*PI()/180</f>
        <v>0</v>
      </c>
      <c r="K1673" s="55">
        <f t="shared" ref="K1673" si="355">SIN(J1673)</f>
        <v>0</v>
      </c>
      <c r="L1673" s="55">
        <f>3437.747*(LN(TAN(PI()/4+J1673/2))-EE*K1673-(EE^2)*(K1673^3)/3)</f>
        <v>-3.8166658722360578E-13</v>
      </c>
      <c r="M1673" s="55">
        <f>AA*(1-1/4*EE-3/64*EE^2-5/256*EE^3)*J1673-AA*(3/8*EE+3/32*EE^2+45/1024*EE^3)*SIN(2*J1673)+AA*(15/256*EE^2+45/1024*EE^3)*SIN(4*J1673)</f>
        <v>0</v>
      </c>
      <c r="N1673" s="55">
        <f t="shared" ref="N1673:N1736" si="356">IF(OR(F1673&lt;0,G1673&lt;0),60*F1673-ABS(G1673),60*F1673+ABS(G1673))</f>
        <v>0</v>
      </c>
      <c r="O1673" s="55"/>
      <c r="P1673" s="55"/>
      <c r="Q1673" s="55"/>
      <c r="R1673" s="55"/>
      <c r="S1673" s="55"/>
      <c r="T1673" s="55"/>
      <c r="U1673" s="56"/>
      <c r="V1673" s="57"/>
      <c r="W1673" s="57">
        <f t="shared" ref="W1673" si="357">W1671+V1672</f>
        <v>0</v>
      </c>
      <c r="X1673" s="58"/>
      <c r="Y1673" s="57"/>
      <c r="Z1673" s="57">
        <f t="shared" ref="Z1673" si="358">Z1671+Y1672</f>
        <v>0</v>
      </c>
      <c r="AA1673" s="59"/>
      <c r="AB1673" s="60">
        <f t="shared" ref="AB1673" si="359">IF(AA1672=AA1670,AB1671+Y1672,Y1672)</f>
        <v>0</v>
      </c>
    </row>
    <row r="1674" spans="1:28" ht="12.95" customHeight="1">
      <c r="A1674" s="65"/>
      <c r="B1674" s="52"/>
      <c r="C1674" s="53"/>
      <c r="D1674" s="81"/>
      <c r="E1674" s="54"/>
      <c r="F1674" s="53"/>
      <c r="G1674" s="81"/>
      <c r="H1674" s="54"/>
      <c r="I1674" s="55"/>
      <c r="J1674" s="55"/>
      <c r="K1674" s="55"/>
      <c r="L1674" s="55"/>
      <c r="M1674" s="55"/>
      <c r="N1674" s="55"/>
      <c r="O1674" s="55">
        <f t="shared" ref="O1674:O1737" si="360">I1675-I1673</f>
        <v>0</v>
      </c>
      <c r="P1674" s="55">
        <f t="shared" ref="P1674:P1737" si="361">L1675-L1673</f>
        <v>0</v>
      </c>
      <c r="Q1674" s="55">
        <f t="shared" ref="Q1674:Q1737" si="362">M1675-M1673</f>
        <v>0</v>
      </c>
      <c r="R1674" s="55">
        <f t="shared" ref="R1674:R1737" si="363">IF(ABS(N1675-N1673)&gt;180*60,ABS(N1675-N1673)-360*60,N1675-N1673)</f>
        <v>0</v>
      </c>
      <c r="S1674" s="55">
        <f t="shared" ref="S1674" si="364">IF(P1674=0,PI()/2,ATAN(R1674/P1674))</f>
        <v>1.5707963267948966</v>
      </c>
      <c r="T1674" s="55">
        <f t="shared" ref="T1674" si="365">IF(O1674=0,ABS(R1674*COS((J1673+J1675)/2)),ABS(Q1674/COS(S1674)))</f>
        <v>0</v>
      </c>
      <c r="U1674" s="66">
        <f t="shared" ref="U1674:U1737" si="366">IF(O1674+0.0000001&lt;0,S1674*180/PI()+180,(IF(R1674+0.0000001&lt;0,S1674*180/PI()+360,S1674*180/PI())))</f>
        <v>90</v>
      </c>
      <c r="V1674" s="57">
        <f t="shared" ref="V1674:V1737" si="367">T1674*1.85532</f>
        <v>0</v>
      </c>
      <c r="W1674" s="57"/>
      <c r="X1674" s="67"/>
      <c r="Y1674" s="57">
        <f t="shared" ref="Y1674" si="368">V1674*(1+X1674/100)</f>
        <v>0</v>
      </c>
      <c r="Z1674" s="57"/>
      <c r="AA1674" s="56" t="s">
        <v>54</v>
      </c>
      <c r="AB1674" s="60"/>
    </row>
    <row r="1675" spans="1:28" ht="12.95" customHeight="1">
      <c r="A1675" s="51">
        <f t="shared" si="48"/>
        <v>835</v>
      </c>
      <c r="B1675" s="52" t="s">
        <v>55</v>
      </c>
      <c r="C1675" s="53"/>
      <c r="D1675" s="81"/>
      <c r="E1675" s="54"/>
      <c r="F1675" s="53"/>
      <c r="G1675" s="81"/>
      <c r="H1675" s="54"/>
      <c r="I1675" s="55">
        <f t="shared" ref="I1675:I1738" si="369">IF(OR(C1675&lt;0,D1675&lt;0),C1675-ABS(D1675)/60,C1675+ABS(D1675)/60)</f>
        <v>0</v>
      </c>
      <c r="J1675" s="55">
        <f t="shared" ref="J1675" si="370">I1675*PI()/180</f>
        <v>0</v>
      </c>
      <c r="K1675" s="55">
        <f t="shared" ref="K1675" si="371">SIN(J1675)</f>
        <v>0</v>
      </c>
      <c r="L1675" s="55">
        <f>3437.747*(LN(TAN(PI()/4+J1675/2))-EE*K1675-(EE^2)*(K1675^3)/3)</f>
        <v>-3.8166658722360578E-13</v>
      </c>
      <c r="M1675" s="55">
        <f>AA*(1-1/4*EE-3/64*EE^2-5/256*EE^3)*J1675-AA*(3/8*EE+3/32*EE^2+45/1024*EE^3)*SIN(2*J1675)+AA*(15/256*EE^2+45/1024*EE^3)*SIN(4*J1675)</f>
        <v>0</v>
      </c>
      <c r="N1675" s="55">
        <f t="shared" ref="N1675:N1738" si="372">IF(OR(F1675&lt;0,G1675&lt;0),60*F1675-ABS(G1675),60*F1675+ABS(G1675))</f>
        <v>0</v>
      </c>
      <c r="O1675" s="55"/>
      <c r="P1675" s="55"/>
      <c r="Q1675" s="55"/>
      <c r="R1675" s="55"/>
      <c r="S1675" s="55"/>
      <c r="T1675" s="55"/>
      <c r="U1675" s="56"/>
      <c r="V1675" s="57"/>
      <c r="W1675" s="57">
        <f t="shared" ref="W1675" si="373">W1673+V1674</f>
        <v>0</v>
      </c>
      <c r="X1675" s="58"/>
      <c r="Y1675" s="57"/>
      <c r="Z1675" s="57">
        <f t="shared" ref="Z1675" si="374">Z1673+Y1674</f>
        <v>0</v>
      </c>
      <c r="AA1675" s="59"/>
      <c r="AB1675" s="60">
        <f t="shared" ref="AB1675" si="375">IF(AA1674=AA1672,AB1673+Y1674,Y1674)</f>
        <v>0</v>
      </c>
    </row>
    <row r="1676" spans="1:28" ht="12.95" customHeight="1">
      <c r="A1676" s="65"/>
      <c r="B1676" s="52"/>
      <c r="C1676" s="53"/>
      <c r="D1676" s="81"/>
      <c r="E1676" s="54"/>
      <c r="F1676" s="53"/>
      <c r="G1676" s="81"/>
      <c r="H1676" s="54"/>
      <c r="I1676" s="55"/>
      <c r="J1676" s="55"/>
      <c r="K1676" s="55"/>
      <c r="L1676" s="55"/>
      <c r="M1676" s="55"/>
      <c r="N1676" s="55"/>
      <c r="O1676" s="55">
        <f t="shared" ref="O1676:O1739" si="376">I1677-I1675</f>
        <v>0</v>
      </c>
      <c r="P1676" s="55">
        <f t="shared" ref="P1676:P1739" si="377">L1677-L1675</f>
        <v>0</v>
      </c>
      <c r="Q1676" s="55">
        <f t="shared" ref="Q1676:Q1739" si="378">M1677-M1675</f>
        <v>0</v>
      </c>
      <c r="R1676" s="55">
        <f t="shared" ref="R1676:R1739" si="379">IF(ABS(N1677-N1675)&gt;180*60,ABS(N1677-N1675)-360*60,N1677-N1675)</f>
        <v>0</v>
      </c>
      <c r="S1676" s="55">
        <f t="shared" ref="S1676" si="380">IF(P1676=0,PI()/2,ATAN(R1676/P1676))</f>
        <v>1.5707963267948966</v>
      </c>
      <c r="T1676" s="55">
        <f t="shared" ref="T1676" si="381">IF(O1676=0,ABS(R1676*COS((J1675+J1677)/2)),ABS(Q1676/COS(S1676)))</f>
        <v>0</v>
      </c>
      <c r="U1676" s="66">
        <f t="shared" ref="U1676:U1739" si="382">IF(O1676+0.0000001&lt;0,S1676*180/PI()+180,(IF(R1676+0.0000001&lt;0,S1676*180/PI()+360,S1676*180/PI())))</f>
        <v>90</v>
      </c>
      <c r="V1676" s="57">
        <f t="shared" ref="V1676:V1739" si="383">T1676*1.85532</f>
        <v>0</v>
      </c>
      <c r="W1676" s="57"/>
      <c r="X1676" s="67"/>
      <c r="Y1676" s="57">
        <f t="shared" ref="Y1676" si="384">V1676*(1+X1676/100)</f>
        <v>0</v>
      </c>
      <c r="Z1676" s="57"/>
      <c r="AA1676" s="56" t="s">
        <v>54</v>
      </c>
      <c r="AB1676" s="60"/>
    </row>
    <row r="1677" spans="1:28" ht="12.95" customHeight="1">
      <c r="A1677" s="51">
        <f t="shared" si="48"/>
        <v>836</v>
      </c>
      <c r="B1677" s="52" t="s">
        <v>55</v>
      </c>
      <c r="C1677" s="53"/>
      <c r="D1677" s="81"/>
      <c r="E1677" s="54"/>
      <c r="F1677" s="53"/>
      <c r="G1677" s="81"/>
      <c r="H1677" s="54"/>
      <c r="I1677" s="55">
        <f t="shared" ref="I1677:I1740" si="385">IF(OR(C1677&lt;0,D1677&lt;0),C1677-ABS(D1677)/60,C1677+ABS(D1677)/60)</f>
        <v>0</v>
      </c>
      <c r="J1677" s="55">
        <f t="shared" ref="J1677" si="386">I1677*PI()/180</f>
        <v>0</v>
      </c>
      <c r="K1677" s="55">
        <f t="shared" ref="K1677" si="387">SIN(J1677)</f>
        <v>0</v>
      </c>
      <c r="L1677" s="55">
        <f>3437.747*(LN(TAN(PI()/4+J1677/2))-EE*K1677-(EE^2)*(K1677^3)/3)</f>
        <v>-3.8166658722360578E-13</v>
      </c>
      <c r="M1677" s="55">
        <f>AA*(1-1/4*EE-3/64*EE^2-5/256*EE^3)*J1677-AA*(3/8*EE+3/32*EE^2+45/1024*EE^3)*SIN(2*J1677)+AA*(15/256*EE^2+45/1024*EE^3)*SIN(4*J1677)</f>
        <v>0</v>
      </c>
      <c r="N1677" s="55">
        <f t="shared" ref="N1677:N1740" si="388">IF(OR(F1677&lt;0,G1677&lt;0),60*F1677-ABS(G1677),60*F1677+ABS(G1677))</f>
        <v>0</v>
      </c>
      <c r="O1677" s="55"/>
      <c r="P1677" s="55"/>
      <c r="Q1677" s="55"/>
      <c r="R1677" s="55"/>
      <c r="S1677" s="55"/>
      <c r="T1677" s="55"/>
      <c r="U1677" s="56"/>
      <c r="V1677" s="57"/>
      <c r="W1677" s="57">
        <f t="shared" ref="W1677" si="389">W1675+V1676</f>
        <v>0</v>
      </c>
      <c r="X1677" s="58"/>
      <c r="Y1677" s="57"/>
      <c r="Z1677" s="57">
        <f t="shared" ref="Z1677" si="390">Z1675+Y1676</f>
        <v>0</v>
      </c>
      <c r="AA1677" s="59"/>
      <c r="AB1677" s="60">
        <f t="shared" ref="AB1677" si="391">IF(AA1676=AA1674,AB1675+Y1676,Y1676)</f>
        <v>0</v>
      </c>
    </row>
    <row r="1678" spans="1:28" ht="12.95" customHeight="1">
      <c r="A1678" s="65"/>
      <c r="B1678" s="52"/>
      <c r="C1678" s="53"/>
      <c r="D1678" s="81"/>
      <c r="E1678" s="54"/>
      <c r="F1678" s="53"/>
      <c r="G1678" s="81"/>
      <c r="H1678" s="54"/>
      <c r="I1678" s="55"/>
      <c r="J1678" s="55"/>
      <c r="K1678" s="55"/>
      <c r="L1678" s="55"/>
      <c r="M1678" s="55"/>
      <c r="N1678" s="55"/>
      <c r="O1678" s="55">
        <f t="shared" ref="O1678:O1741" si="392">I1679-I1677</f>
        <v>0</v>
      </c>
      <c r="P1678" s="55">
        <f t="shared" ref="P1678:P1741" si="393">L1679-L1677</f>
        <v>0</v>
      </c>
      <c r="Q1678" s="55">
        <f t="shared" ref="Q1678:Q1741" si="394">M1679-M1677</f>
        <v>0</v>
      </c>
      <c r="R1678" s="55">
        <f t="shared" ref="R1678:R1741" si="395">IF(ABS(N1679-N1677)&gt;180*60,ABS(N1679-N1677)-360*60,N1679-N1677)</f>
        <v>0</v>
      </c>
      <c r="S1678" s="55">
        <f t="shared" ref="S1678" si="396">IF(P1678=0,PI()/2,ATAN(R1678/P1678))</f>
        <v>1.5707963267948966</v>
      </c>
      <c r="T1678" s="55">
        <f t="shared" ref="T1678" si="397">IF(O1678=0,ABS(R1678*COS((J1677+J1679)/2)),ABS(Q1678/COS(S1678)))</f>
        <v>0</v>
      </c>
      <c r="U1678" s="66">
        <f t="shared" ref="U1678:U1741" si="398">IF(O1678+0.0000001&lt;0,S1678*180/PI()+180,(IF(R1678+0.0000001&lt;0,S1678*180/PI()+360,S1678*180/PI())))</f>
        <v>90</v>
      </c>
      <c r="V1678" s="57">
        <f t="shared" ref="V1678:V1741" si="399">T1678*1.85532</f>
        <v>0</v>
      </c>
      <c r="W1678" s="57"/>
      <c r="X1678" s="67"/>
      <c r="Y1678" s="57">
        <f t="shared" ref="Y1678" si="400">V1678*(1+X1678/100)</f>
        <v>0</v>
      </c>
      <c r="Z1678" s="57"/>
      <c r="AA1678" s="56" t="s">
        <v>54</v>
      </c>
      <c r="AB1678" s="60"/>
    </row>
    <row r="1679" spans="1:28" ht="12.95" customHeight="1">
      <c r="A1679" s="51">
        <f t="shared" si="48"/>
        <v>837</v>
      </c>
      <c r="B1679" s="52" t="s">
        <v>55</v>
      </c>
      <c r="C1679" s="53"/>
      <c r="D1679" s="81"/>
      <c r="E1679" s="54"/>
      <c r="F1679" s="53"/>
      <c r="G1679" s="81"/>
      <c r="H1679" s="54"/>
      <c r="I1679" s="55">
        <f t="shared" ref="I1679:I1742" si="401">IF(OR(C1679&lt;0,D1679&lt;0),C1679-ABS(D1679)/60,C1679+ABS(D1679)/60)</f>
        <v>0</v>
      </c>
      <c r="J1679" s="55">
        <f t="shared" ref="J1679" si="402">I1679*PI()/180</f>
        <v>0</v>
      </c>
      <c r="K1679" s="55">
        <f t="shared" ref="K1679" si="403">SIN(J1679)</f>
        <v>0</v>
      </c>
      <c r="L1679" s="55">
        <f>3437.747*(LN(TAN(PI()/4+J1679/2))-EE*K1679-(EE^2)*(K1679^3)/3)</f>
        <v>-3.8166658722360578E-13</v>
      </c>
      <c r="M1679" s="55">
        <f>AA*(1-1/4*EE-3/64*EE^2-5/256*EE^3)*J1679-AA*(3/8*EE+3/32*EE^2+45/1024*EE^3)*SIN(2*J1679)+AA*(15/256*EE^2+45/1024*EE^3)*SIN(4*J1679)</f>
        <v>0</v>
      </c>
      <c r="N1679" s="55">
        <f t="shared" ref="N1679:N1742" si="404">IF(OR(F1679&lt;0,G1679&lt;0),60*F1679-ABS(G1679),60*F1679+ABS(G1679))</f>
        <v>0</v>
      </c>
      <c r="O1679" s="55"/>
      <c r="P1679" s="55"/>
      <c r="Q1679" s="55"/>
      <c r="R1679" s="55"/>
      <c r="S1679" s="55"/>
      <c r="T1679" s="55"/>
      <c r="U1679" s="56"/>
      <c r="V1679" s="57"/>
      <c r="W1679" s="57">
        <f t="shared" ref="W1679" si="405">W1677+V1678</f>
        <v>0</v>
      </c>
      <c r="X1679" s="58"/>
      <c r="Y1679" s="57"/>
      <c r="Z1679" s="57">
        <f t="shared" ref="Z1679" si="406">Z1677+Y1678</f>
        <v>0</v>
      </c>
      <c r="AA1679" s="59"/>
      <c r="AB1679" s="60">
        <f t="shared" ref="AB1679" si="407">IF(AA1678=AA1676,AB1677+Y1678,Y1678)</f>
        <v>0</v>
      </c>
    </row>
    <row r="1680" spans="1:28" ht="12.95" customHeight="1">
      <c r="A1680" s="65"/>
      <c r="B1680" s="52"/>
      <c r="C1680" s="53"/>
      <c r="D1680" s="81"/>
      <c r="E1680" s="54"/>
      <c r="F1680" s="53"/>
      <c r="G1680" s="81"/>
      <c r="H1680" s="54"/>
      <c r="I1680" s="55"/>
      <c r="J1680" s="55"/>
      <c r="K1680" s="55"/>
      <c r="L1680" s="55"/>
      <c r="M1680" s="55"/>
      <c r="N1680" s="55"/>
      <c r="O1680" s="55">
        <f t="shared" ref="O1680:O1743" si="408">I1681-I1679</f>
        <v>0</v>
      </c>
      <c r="P1680" s="55">
        <f t="shared" ref="P1680:P1743" si="409">L1681-L1679</f>
        <v>0</v>
      </c>
      <c r="Q1680" s="55">
        <f t="shared" ref="Q1680:Q1743" si="410">M1681-M1679</f>
        <v>0</v>
      </c>
      <c r="R1680" s="55">
        <f t="shared" ref="R1680:R1743" si="411">IF(ABS(N1681-N1679)&gt;180*60,ABS(N1681-N1679)-360*60,N1681-N1679)</f>
        <v>0</v>
      </c>
      <c r="S1680" s="55">
        <f t="shared" ref="S1680" si="412">IF(P1680=0,PI()/2,ATAN(R1680/P1680))</f>
        <v>1.5707963267948966</v>
      </c>
      <c r="T1680" s="55">
        <f t="shared" ref="T1680" si="413">IF(O1680=0,ABS(R1680*COS((J1679+J1681)/2)),ABS(Q1680/COS(S1680)))</f>
        <v>0</v>
      </c>
      <c r="U1680" s="66">
        <f t="shared" ref="U1680:U1743" si="414">IF(O1680+0.0000001&lt;0,S1680*180/PI()+180,(IF(R1680+0.0000001&lt;0,S1680*180/PI()+360,S1680*180/PI())))</f>
        <v>90</v>
      </c>
      <c r="V1680" s="57">
        <f t="shared" ref="V1680:V1743" si="415">T1680*1.85532</f>
        <v>0</v>
      </c>
      <c r="W1680" s="57"/>
      <c r="X1680" s="67"/>
      <c r="Y1680" s="57">
        <f t="shared" ref="Y1680" si="416">V1680*(1+X1680/100)</f>
        <v>0</v>
      </c>
      <c r="Z1680" s="57"/>
      <c r="AA1680" s="56" t="s">
        <v>54</v>
      </c>
      <c r="AB1680" s="60"/>
    </row>
    <row r="1681" spans="1:28" ht="12.95" customHeight="1">
      <c r="A1681" s="51">
        <f t="shared" si="48"/>
        <v>838</v>
      </c>
      <c r="B1681" s="52" t="s">
        <v>55</v>
      </c>
      <c r="C1681" s="53"/>
      <c r="D1681" s="81"/>
      <c r="E1681" s="54"/>
      <c r="F1681" s="53"/>
      <c r="G1681" s="81"/>
      <c r="H1681" s="54"/>
      <c r="I1681" s="55">
        <f t="shared" ref="I1681:I1744" si="417">IF(OR(C1681&lt;0,D1681&lt;0),C1681-ABS(D1681)/60,C1681+ABS(D1681)/60)</f>
        <v>0</v>
      </c>
      <c r="J1681" s="55">
        <f t="shared" ref="J1681" si="418">I1681*PI()/180</f>
        <v>0</v>
      </c>
      <c r="K1681" s="55">
        <f t="shared" ref="K1681" si="419">SIN(J1681)</f>
        <v>0</v>
      </c>
      <c r="L1681" s="55">
        <f>3437.747*(LN(TAN(PI()/4+J1681/2))-EE*K1681-(EE^2)*(K1681^3)/3)</f>
        <v>-3.8166658722360578E-13</v>
      </c>
      <c r="M1681" s="55">
        <f>AA*(1-1/4*EE-3/64*EE^2-5/256*EE^3)*J1681-AA*(3/8*EE+3/32*EE^2+45/1024*EE^3)*SIN(2*J1681)+AA*(15/256*EE^2+45/1024*EE^3)*SIN(4*J1681)</f>
        <v>0</v>
      </c>
      <c r="N1681" s="55">
        <f t="shared" ref="N1681:N1744" si="420">IF(OR(F1681&lt;0,G1681&lt;0),60*F1681-ABS(G1681),60*F1681+ABS(G1681))</f>
        <v>0</v>
      </c>
      <c r="O1681" s="55"/>
      <c r="P1681" s="55"/>
      <c r="Q1681" s="55"/>
      <c r="R1681" s="55"/>
      <c r="S1681" s="55"/>
      <c r="T1681" s="55"/>
      <c r="U1681" s="56"/>
      <c r="V1681" s="57"/>
      <c r="W1681" s="57">
        <f t="shared" ref="W1681" si="421">W1679+V1680</f>
        <v>0</v>
      </c>
      <c r="X1681" s="58"/>
      <c r="Y1681" s="57"/>
      <c r="Z1681" s="57">
        <f t="shared" ref="Z1681" si="422">Z1679+Y1680</f>
        <v>0</v>
      </c>
      <c r="AA1681" s="59"/>
      <c r="AB1681" s="60">
        <f t="shared" ref="AB1681" si="423">IF(AA1680=AA1678,AB1679+Y1680,Y1680)</f>
        <v>0</v>
      </c>
    </row>
    <row r="1682" spans="1:28" ht="12.95" customHeight="1">
      <c r="A1682" s="65"/>
      <c r="B1682" s="52"/>
      <c r="C1682" s="53"/>
      <c r="D1682" s="81"/>
      <c r="E1682" s="54"/>
      <c r="F1682" s="53"/>
      <c r="G1682" s="81"/>
      <c r="H1682" s="54"/>
      <c r="I1682" s="55"/>
      <c r="J1682" s="55"/>
      <c r="K1682" s="55"/>
      <c r="L1682" s="55"/>
      <c r="M1682" s="55"/>
      <c r="N1682" s="55"/>
      <c r="O1682" s="55">
        <f t="shared" ref="O1682:O1745" si="424">I1683-I1681</f>
        <v>0</v>
      </c>
      <c r="P1682" s="55">
        <f t="shared" ref="P1682:P1745" si="425">L1683-L1681</f>
        <v>0</v>
      </c>
      <c r="Q1682" s="55">
        <f t="shared" ref="Q1682:Q1745" si="426">M1683-M1681</f>
        <v>0</v>
      </c>
      <c r="R1682" s="55">
        <f t="shared" ref="R1682:R1745" si="427">IF(ABS(N1683-N1681)&gt;180*60,ABS(N1683-N1681)-360*60,N1683-N1681)</f>
        <v>0</v>
      </c>
      <c r="S1682" s="55">
        <f t="shared" ref="S1682" si="428">IF(P1682=0,PI()/2,ATAN(R1682/P1682))</f>
        <v>1.5707963267948966</v>
      </c>
      <c r="T1682" s="55">
        <f t="shared" ref="T1682" si="429">IF(O1682=0,ABS(R1682*COS((J1681+J1683)/2)),ABS(Q1682/COS(S1682)))</f>
        <v>0</v>
      </c>
      <c r="U1682" s="66">
        <f t="shared" ref="U1682:U1745" si="430">IF(O1682+0.0000001&lt;0,S1682*180/PI()+180,(IF(R1682+0.0000001&lt;0,S1682*180/PI()+360,S1682*180/PI())))</f>
        <v>90</v>
      </c>
      <c r="V1682" s="57">
        <f t="shared" ref="V1682:V1745" si="431">T1682*1.85532</f>
        <v>0</v>
      </c>
      <c r="W1682" s="57"/>
      <c r="X1682" s="67"/>
      <c r="Y1682" s="57">
        <f t="shared" ref="Y1682" si="432">V1682*(1+X1682/100)</f>
        <v>0</v>
      </c>
      <c r="Z1682" s="57"/>
      <c r="AA1682" s="56" t="s">
        <v>54</v>
      </c>
      <c r="AB1682" s="60"/>
    </row>
    <row r="1683" spans="1:28" ht="12.95" customHeight="1">
      <c r="A1683" s="51">
        <f t="shared" si="48"/>
        <v>839</v>
      </c>
      <c r="B1683" s="52" t="s">
        <v>55</v>
      </c>
      <c r="C1683" s="53"/>
      <c r="D1683" s="81"/>
      <c r="E1683" s="54"/>
      <c r="F1683" s="53"/>
      <c r="G1683" s="81"/>
      <c r="H1683" s="54"/>
      <c r="I1683" s="55">
        <f t="shared" ref="I1683:I1746" si="433">IF(OR(C1683&lt;0,D1683&lt;0),C1683-ABS(D1683)/60,C1683+ABS(D1683)/60)</f>
        <v>0</v>
      </c>
      <c r="J1683" s="55">
        <f t="shared" ref="J1683" si="434">I1683*PI()/180</f>
        <v>0</v>
      </c>
      <c r="K1683" s="55">
        <f t="shared" ref="K1683" si="435">SIN(J1683)</f>
        <v>0</v>
      </c>
      <c r="L1683" s="55">
        <f>3437.747*(LN(TAN(PI()/4+J1683/2))-EE*K1683-(EE^2)*(K1683^3)/3)</f>
        <v>-3.8166658722360578E-13</v>
      </c>
      <c r="M1683" s="55">
        <f>AA*(1-1/4*EE-3/64*EE^2-5/256*EE^3)*J1683-AA*(3/8*EE+3/32*EE^2+45/1024*EE^3)*SIN(2*J1683)+AA*(15/256*EE^2+45/1024*EE^3)*SIN(4*J1683)</f>
        <v>0</v>
      </c>
      <c r="N1683" s="55">
        <f t="shared" ref="N1683:N1746" si="436">IF(OR(F1683&lt;0,G1683&lt;0),60*F1683-ABS(G1683),60*F1683+ABS(G1683))</f>
        <v>0</v>
      </c>
      <c r="O1683" s="55"/>
      <c r="P1683" s="55"/>
      <c r="Q1683" s="55"/>
      <c r="R1683" s="55"/>
      <c r="S1683" s="55"/>
      <c r="T1683" s="55"/>
      <c r="U1683" s="56"/>
      <c r="V1683" s="57"/>
      <c r="W1683" s="57">
        <f t="shared" ref="W1683" si="437">W1681+V1682</f>
        <v>0</v>
      </c>
      <c r="X1683" s="58"/>
      <c r="Y1683" s="57"/>
      <c r="Z1683" s="57">
        <f t="shared" ref="Z1683" si="438">Z1681+Y1682</f>
        <v>0</v>
      </c>
      <c r="AA1683" s="59"/>
      <c r="AB1683" s="60">
        <f t="shared" ref="AB1683" si="439">IF(AA1682=AA1680,AB1681+Y1682,Y1682)</f>
        <v>0</v>
      </c>
    </row>
    <row r="1684" spans="1:28" ht="12.95" customHeight="1">
      <c r="A1684" s="65"/>
      <c r="B1684" s="52"/>
      <c r="C1684" s="53"/>
      <c r="D1684" s="81"/>
      <c r="E1684" s="54"/>
      <c r="F1684" s="53"/>
      <c r="G1684" s="81"/>
      <c r="H1684" s="54"/>
      <c r="I1684" s="55"/>
      <c r="J1684" s="55"/>
      <c r="K1684" s="55"/>
      <c r="L1684" s="55"/>
      <c r="M1684" s="55"/>
      <c r="N1684" s="55"/>
      <c r="O1684" s="55">
        <f t="shared" ref="O1684:O1747" si="440">I1685-I1683</f>
        <v>0</v>
      </c>
      <c r="P1684" s="55">
        <f t="shared" ref="P1684:P1747" si="441">L1685-L1683</f>
        <v>0</v>
      </c>
      <c r="Q1684" s="55">
        <f t="shared" ref="Q1684:Q1747" si="442">M1685-M1683</f>
        <v>0</v>
      </c>
      <c r="R1684" s="55">
        <f t="shared" ref="R1684:R1747" si="443">IF(ABS(N1685-N1683)&gt;180*60,ABS(N1685-N1683)-360*60,N1685-N1683)</f>
        <v>0</v>
      </c>
      <c r="S1684" s="55">
        <f t="shared" ref="S1684" si="444">IF(P1684=0,PI()/2,ATAN(R1684/P1684))</f>
        <v>1.5707963267948966</v>
      </c>
      <c r="T1684" s="55">
        <f t="shared" ref="T1684" si="445">IF(O1684=0,ABS(R1684*COS((J1683+J1685)/2)),ABS(Q1684/COS(S1684)))</f>
        <v>0</v>
      </c>
      <c r="U1684" s="66">
        <f t="shared" ref="U1684:U1747" si="446">IF(O1684+0.0000001&lt;0,S1684*180/PI()+180,(IF(R1684+0.0000001&lt;0,S1684*180/PI()+360,S1684*180/PI())))</f>
        <v>90</v>
      </c>
      <c r="V1684" s="57">
        <f t="shared" ref="V1684:V1747" si="447">T1684*1.85532</f>
        <v>0</v>
      </c>
      <c r="W1684" s="57"/>
      <c r="X1684" s="67"/>
      <c r="Y1684" s="57">
        <f t="shared" ref="Y1684" si="448">V1684*(1+X1684/100)</f>
        <v>0</v>
      </c>
      <c r="Z1684" s="57"/>
      <c r="AA1684" s="56" t="s">
        <v>54</v>
      </c>
      <c r="AB1684" s="60"/>
    </row>
    <row r="1685" spans="1:28" ht="12.95" customHeight="1">
      <c r="A1685" s="51">
        <f t="shared" si="48"/>
        <v>840</v>
      </c>
      <c r="B1685" s="52" t="s">
        <v>55</v>
      </c>
      <c r="C1685" s="53"/>
      <c r="D1685" s="81"/>
      <c r="E1685" s="54"/>
      <c r="F1685" s="53"/>
      <c r="G1685" s="81"/>
      <c r="H1685" s="54"/>
      <c r="I1685" s="55">
        <f t="shared" ref="I1685:I1748" si="449">IF(OR(C1685&lt;0,D1685&lt;0),C1685-ABS(D1685)/60,C1685+ABS(D1685)/60)</f>
        <v>0</v>
      </c>
      <c r="J1685" s="55">
        <f t="shared" ref="J1685" si="450">I1685*PI()/180</f>
        <v>0</v>
      </c>
      <c r="K1685" s="55">
        <f t="shared" ref="K1685" si="451">SIN(J1685)</f>
        <v>0</v>
      </c>
      <c r="L1685" s="55">
        <f>3437.747*(LN(TAN(PI()/4+J1685/2))-EE*K1685-(EE^2)*(K1685^3)/3)</f>
        <v>-3.8166658722360578E-13</v>
      </c>
      <c r="M1685" s="55">
        <f>AA*(1-1/4*EE-3/64*EE^2-5/256*EE^3)*J1685-AA*(3/8*EE+3/32*EE^2+45/1024*EE^3)*SIN(2*J1685)+AA*(15/256*EE^2+45/1024*EE^3)*SIN(4*J1685)</f>
        <v>0</v>
      </c>
      <c r="N1685" s="55">
        <f t="shared" ref="N1685:N1748" si="452">IF(OR(F1685&lt;0,G1685&lt;0),60*F1685-ABS(G1685),60*F1685+ABS(G1685))</f>
        <v>0</v>
      </c>
      <c r="O1685" s="55"/>
      <c r="P1685" s="55"/>
      <c r="Q1685" s="55"/>
      <c r="R1685" s="55"/>
      <c r="S1685" s="55"/>
      <c r="T1685" s="55"/>
      <c r="U1685" s="56"/>
      <c r="V1685" s="57"/>
      <c r="W1685" s="57">
        <f t="shared" ref="W1685" si="453">W1683+V1684</f>
        <v>0</v>
      </c>
      <c r="X1685" s="58"/>
      <c r="Y1685" s="57"/>
      <c r="Z1685" s="57">
        <f t="shared" ref="Z1685" si="454">Z1683+Y1684</f>
        <v>0</v>
      </c>
      <c r="AA1685" s="59"/>
      <c r="AB1685" s="60">
        <f t="shared" ref="AB1685" si="455">IF(AA1684=AA1682,AB1683+Y1684,Y1684)</f>
        <v>0</v>
      </c>
    </row>
    <row r="1686" spans="1:28" ht="12.95" customHeight="1">
      <c r="A1686" s="65"/>
      <c r="B1686" s="52"/>
      <c r="C1686" s="53"/>
      <c r="D1686" s="81"/>
      <c r="E1686" s="54"/>
      <c r="F1686" s="53"/>
      <c r="G1686" s="81"/>
      <c r="H1686" s="54"/>
      <c r="I1686" s="55"/>
      <c r="J1686" s="55"/>
      <c r="K1686" s="55"/>
      <c r="L1686" s="55"/>
      <c r="M1686" s="55"/>
      <c r="N1686" s="55"/>
      <c r="O1686" s="55">
        <f t="shared" ref="O1686:O1749" si="456">I1687-I1685</f>
        <v>0</v>
      </c>
      <c r="P1686" s="55">
        <f t="shared" ref="P1686:P1749" si="457">L1687-L1685</f>
        <v>0</v>
      </c>
      <c r="Q1686" s="55">
        <f t="shared" ref="Q1686:Q1749" si="458">M1687-M1685</f>
        <v>0</v>
      </c>
      <c r="R1686" s="55">
        <f t="shared" ref="R1686:R1749" si="459">IF(ABS(N1687-N1685)&gt;180*60,ABS(N1687-N1685)-360*60,N1687-N1685)</f>
        <v>0</v>
      </c>
      <c r="S1686" s="55">
        <f t="shared" ref="S1686" si="460">IF(P1686=0,PI()/2,ATAN(R1686/P1686))</f>
        <v>1.5707963267948966</v>
      </c>
      <c r="T1686" s="55">
        <f t="shared" ref="T1686" si="461">IF(O1686=0,ABS(R1686*COS((J1685+J1687)/2)),ABS(Q1686/COS(S1686)))</f>
        <v>0</v>
      </c>
      <c r="U1686" s="66">
        <f t="shared" ref="U1686:U1749" si="462">IF(O1686+0.0000001&lt;0,S1686*180/PI()+180,(IF(R1686+0.0000001&lt;0,S1686*180/PI()+360,S1686*180/PI())))</f>
        <v>90</v>
      </c>
      <c r="V1686" s="57">
        <f t="shared" ref="V1686:V1749" si="463">T1686*1.85532</f>
        <v>0</v>
      </c>
      <c r="W1686" s="57"/>
      <c r="X1686" s="67"/>
      <c r="Y1686" s="57">
        <f t="shared" ref="Y1686" si="464">V1686*(1+X1686/100)</f>
        <v>0</v>
      </c>
      <c r="Z1686" s="57"/>
      <c r="AA1686" s="56" t="s">
        <v>54</v>
      </c>
      <c r="AB1686" s="60"/>
    </row>
    <row r="1687" spans="1:28" ht="12.95" customHeight="1">
      <c r="A1687" s="51">
        <f t="shared" si="48"/>
        <v>841</v>
      </c>
      <c r="B1687" s="52" t="s">
        <v>55</v>
      </c>
      <c r="C1687" s="53"/>
      <c r="D1687" s="81"/>
      <c r="E1687" s="54"/>
      <c r="F1687" s="53"/>
      <c r="G1687" s="81"/>
      <c r="H1687" s="54"/>
      <c r="I1687" s="55">
        <f t="shared" ref="I1687:I1750" si="465">IF(OR(C1687&lt;0,D1687&lt;0),C1687-ABS(D1687)/60,C1687+ABS(D1687)/60)</f>
        <v>0</v>
      </c>
      <c r="J1687" s="55">
        <f t="shared" ref="J1687" si="466">I1687*PI()/180</f>
        <v>0</v>
      </c>
      <c r="K1687" s="55">
        <f t="shared" ref="K1687" si="467">SIN(J1687)</f>
        <v>0</v>
      </c>
      <c r="L1687" s="55">
        <f>3437.747*(LN(TAN(PI()/4+J1687/2))-EE*K1687-(EE^2)*(K1687^3)/3)</f>
        <v>-3.8166658722360578E-13</v>
      </c>
      <c r="M1687" s="55">
        <f>AA*(1-1/4*EE-3/64*EE^2-5/256*EE^3)*J1687-AA*(3/8*EE+3/32*EE^2+45/1024*EE^3)*SIN(2*J1687)+AA*(15/256*EE^2+45/1024*EE^3)*SIN(4*J1687)</f>
        <v>0</v>
      </c>
      <c r="N1687" s="55">
        <f t="shared" ref="N1687:N1750" si="468">IF(OR(F1687&lt;0,G1687&lt;0),60*F1687-ABS(G1687),60*F1687+ABS(G1687))</f>
        <v>0</v>
      </c>
      <c r="O1687" s="55"/>
      <c r="P1687" s="55"/>
      <c r="Q1687" s="55"/>
      <c r="R1687" s="55"/>
      <c r="S1687" s="55"/>
      <c r="T1687" s="55"/>
      <c r="U1687" s="56"/>
      <c r="V1687" s="57"/>
      <c r="W1687" s="57">
        <f t="shared" ref="W1687" si="469">W1685+V1686</f>
        <v>0</v>
      </c>
      <c r="X1687" s="58"/>
      <c r="Y1687" s="57"/>
      <c r="Z1687" s="57">
        <f t="shared" ref="Z1687" si="470">Z1685+Y1686</f>
        <v>0</v>
      </c>
      <c r="AA1687" s="59"/>
      <c r="AB1687" s="60">
        <f t="shared" ref="AB1687" si="471">IF(AA1686=AA1684,AB1685+Y1686,Y1686)</f>
        <v>0</v>
      </c>
    </row>
    <row r="1688" spans="1:28" ht="12.95" customHeight="1">
      <c r="A1688" s="65"/>
      <c r="B1688" s="52"/>
      <c r="C1688" s="53"/>
      <c r="D1688" s="81"/>
      <c r="E1688" s="54"/>
      <c r="F1688" s="53"/>
      <c r="G1688" s="81"/>
      <c r="H1688" s="54"/>
      <c r="I1688" s="55"/>
      <c r="J1688" s="55"/>
      <c r="K1688" s="55"/>
      <c r="L1688" s="55"/>
      <c r="M1688" s="55"/>
      <c r="N1688" s="55"/>
      <c r="O1688" s="55">
        <f t="shared" ref="O1688:O1751" si="472">I1689-I1687</f>
        <v>0</v>
      </c>
      <c r="P1688" s="55">
        <f t="shared" ref="P1688:P1751" si="473">L1689-L1687</f>
        <v>0</v>
      </c>
      <c r="Q1688" s="55">
        <f t="shared" ref="Q1688:Q1751" si="474">M1689-M1687</f>
        <v>0</v>
      </c>
      <c r="R1688" s="55">
        <f t="shared" ref="R1688:R1751" si="475">IF(ABS(N1689-N1687)&gt;180*60,ABS(N1689-N1687)-360*60,N1689-N1687)</f>
        <v>0</v>
      </c>
      <c r="S1688" s="55">
        <f t="shared" ref="S1688" si="476">IF(P1688=0,PI()/2,ATAN(R1688/P1688))</f>
        <v>1.5707963267948966</v>
      </c>
      <c r="T1688" s="55">
        <f t="shared" ref="T1688" si="477">IF(O1688=0,ABS(R1688*COS((J1687+J1689)/2)),ABS(Q1688/COS(S1688)))</f>
        <v>0</v>
      </c>
      <c r="U1688" s="66">
        <f t="shared" ref="U1688:U1751" si="478">IF(O1688+0.0000001&lt;0,S1688*180/PI()+180,(IF(R1688+0.0000001&lt;0,S1688*180/PI()+360,S1688*180/PI())))</f>
        <v>90</v>
      </c>
      <c r="V1688" s="57">
        <f t="shared" ref="V1688:V1751" si="479">T1688*1.85532</f>
        <v>0</v>
      </c>
      <c r="W1688" s="57"/>
      <c r="X1688" s="67"/>
      <c r="Y1688" s="57">
        <f t="shared" ref="Y1688" si="480">V1688*(1+X1688/100)</f>
        <v>0</v>
      </c>
      <c r="Z1688" s="57"/>
      <c r="AA1688" s="56" t="s">
        <v>54</v>
      </c>
      <c r="AB1688" s="60"/>
    </row>
    <row r="1689" spans="1:28" ht="12.95" customHeight="1">
      <c r="A1689" s="51">
        <f t="shared" si="48"/>
        <v>842</v>
      </c>
      <c r="B1689" s="52" t="s">
        <v>55</v>
      </c>
      <c r="C1689" s="53"/>
      <c r="D1689" s="81"/>
      <c r="E1689" s="54"/>
      <c r="F1689" s="53"/>
      <c r="G1689" s="81"/>
      <c r="H1689" s="54"/>
      <c r="I1689" s="55">
        <f t="shared" ref="I1689:I1752" si="481">IF(OR(C1689&lt;0,D1689&lt;0),C1689-ABS(D1689)/60,C1689+ABS(D1689)/60)</f>
        <v>0</v>
      </c>
      <c r="J1689" s="55">
        <f t="shared" ref="J1689" si="482">I1689*PI()/180</f>
        <v>0</v>
      </c>
      <c r="K1689" s="55">
        <f t="shared" ref="K1689" si="483">SIN(J1689)</f>
        <v>0</v>
      </c>
      <c r="L1689" s="55">
        <f>3437.747*(LN(TAN(PI()/4+J1689/2))-EE*K1689-(EE^2)*(K1689^3)/3)</f>
        <v>-3.8166658722360578E-13</v>
      </c>
      <c r="M1689" s="55">
        <f>AA*(1-1/4*EE-3/64*EE^2-5/256*EE^3)*J1689-AA*(3/8*EE+3/32*EE^2+45/1024*EE^3)*SIN(2*J1689)+AA*(15/256*EE^2+45/1024*EE^3)*SIN(4*J1689)</f>
        <v>0</v>
      </c>
      <c r="N1689" s="55">
        <f t="shared" ref="N1689:N1752" si="484">IF(OR(F1689&lt;0,G1689&lt;0),60*F1689-ABS(G1689),60*F1689+ABS(G1689))</f>
        <v>0</v>
      </c>
      <c r="O1689" s="55"/>
      <c r="P1689" s="55"/>
      <c r="Q1689" s="55"/>
      <c r="R1689" s="55"/>
      <c r="S1689" s="55"/>
      <c r="T1689" s="55"/>
      <c r="U1689" s="56"/>
      <c r="V1689" s="57"/>
      <c r="W1689" s="57">
        <f t="shared" ref="W1689" si="485">W1687+V1688</f>
        <v>0</v>
      </c>
      <c r="X1689" s="58"/>
      <c r="Y1689" s="57"/>
      <c r="Z1689" s="57">
        <f t="shared" ref="Z1689" si="486">Z1687+Y1688</f>
        <v>0</v>
      </c>
      <c r="AA1689" s="59"/>
      <c r="AB1689" s="60">
        <f t="shared" ref="AB1689" si="487">IF(AA1688=AA1686,AB1687+Y1688,Y1688)</f>
        <v>0</v>
      </c>
    </row>
    <row r="1690" spans="1:28" ht="12.95" customHeight="1">
      <c r="A1690" s="65"/>
      <c r="B1690" s="52"/>
      <c r="C1690" s="53"/>
      <c r="D1690" s="81"/>
      <c r="E1690" s="54"/>
      <c r="F1690" s="53"/>
      <c r="G1690" s="81"/>
      <c r="H1690" s="54"/>
      <c r="I1690" s="55"/>
      <c r="J1690" s="55"/>
      <c r="K1690" s="55"/>
      <c r="L1690" s="55"/>
      <c r="M1690" s="55"/>
      <c r="N1690" s="55"/>
      <c r="O1690" s="55">
        <f t="shared" ref="O1690:O1753" si="488">I1691-I1689</f>
        <v>0</v>
      </c>
      <c r="P1690" s="55">
        <f t="shared" ref="P1690:P1753" si="489">L1691-L1689</f>
        <v>0</v>
      </c>
      <c r="Q1690" s="55">
        <f t="shared" ref="Q1690:Q1753" si="490">M1691-M1689</f>
        <v>0</v>
      </c>
      <c r="R1690" s="55">
        <f t="shared" ref="R1690:R1753" si="491">IF(ABS(N1691-N1689)&gt;180*60,ABS(N1691-N1689)-360*60,N1691-N1689)</f>
        <v>0</v>
      </c>
      <c r="S1690" s="55">
        <f t="shared" ref="S1690" si="492">IF(P1690=0,PI()/2,ATAN(R1690/P1690))</f>
        <v>1.5707963267948966</v>
      </c>
      <c r="T1690" s="55">
        <f t="shared" ref="T1690" si="493">IF(O1690=0,ABS(R1690*COS((J1689+J1691)/2)),ABS(Q1690/COS(S1690)))</f>
        <v>0</v>
      </c>
      <c r="U1690" s="66">
        <f t="shared" ref="U1690:U1753" si="494">IF(O1690+0.0000001&lt;0,S1690*180/PI()+180,(IF(R1690+0.0000001&lt;0,S1690*180/PI()+360,S1690*180/PI())))</f>
        <v>90</v>
      </c>
      <c r="V1690" s="57">
        <f t="shared" ref="V1690:V1753" si="495">T1690*1.85532</f>
        <v>0</v>
      </c>
      <c r="W1690" s="57"/>
      <c r="X1690" s="67"/>
      <c r="Y1690" s="57">
        <f t="shared" ref="Y1690" si="496">V1690*(1+X1690/100)</f>
        <v>0</v>
      </c>
      <c r="Z1690" s="57"/>
      <c r="AA1690" s="56" t="s">
        <v>54</v>
      </c>
      <c r="AB1690" s="60"/>
    </row>
    <row r="1691" spans="1:28" ht="12.95" customHeight="1">
      <c r="A1691" s="51">
        <f t="shared" si="48"/>
        <v>843</v>
      </c>
      <c r="B1691" s="52" t="s">
        <v>55</v>
      </c>
      <c r="C1691" s="53"/>
      <c r="D1691" s="81"/>
      <c r="E1691" s="54"/>
      <c r="F1691" s="53"/>
      <c r="G1691" s="81"/>
      <c r="H1691" s="54"/>
      <c r="I1691" s="55">
        <f t="shared" ref="I1691:I1754" si="497">IF(OR(C1691&lt;0,D1691&lt;0),C1691-ABS(D1691)/60,C1691+ABS(D1691)/60)</f>
        <v>0</v>
      </c>
      <c r="J1691" s="55">
        <f t="shared" ref="J1691" si="498">I1691*PI()/180</f>
        <v>0</v>
      </c>
      <c r="K1691" s="55">
        <f t="shared" ref="K1691" si="499">SIN(J1691)</f>
        <v>0</v>
      </c>
      <c r="L1691" s="55">
        <f>3437.747*(LN(TAN(PI()/4+J1691/2))-EE*K1691-(EE^2)*(K1691^3)/3)</f>
        <v>-3.8166658722360578E-13</v>
      </c>
      <c r="M1691" s="55">
        <f>AA*(1-1/4*EE-3/64*EE^2-5/256*EE^3)*J1691-AA*(3/8*EE+3/32*EE^2+45/1024*EE^3)*SIN(2*J1691)+AA*(15/256*EE^2+45/1024*EE^3)*SIN(4*J1691)</f>
        <v>0</v>
      </c>
      <c r="N1691" s="55">
        <f t="shared" ref="N1691:N1754" si="500">IF(OR(F1691&lt;0,G1691&lt;0),60*F1691-ABS(G1691),60*F1691+ABS(G1691))</f>
        <v>0</v>
      </c>
      <c r="O1691" s="55"/>
      <c r="P1691" s="55"/>
      <c r="Q1691" s="55"/>
      <c r="R1691" s="55"/>
      <c r="S1691" s="55"/>
      <c r="T1691" s="55"/>
      <c r="U1691" s="56"/>
      <c r="V1691" s="57"/>
      <c r="W1691" s="57">
        <f t="shared" ref="W1691" si="501">W1689+V1690</f>
        <v>0</v>
      </c>
      <c r="X1691" s="58"/>
      <c r="Y1691" s="57"/>
      <c r="Z1691" s="57">
        <f t="shared" ref="Z1691" si="502">Z1689+Y1690</f>
        <v>0</v>
      </c>
      <c r="AA1691" s="59"/>
      <c r="AB1691" s="60">
        <f t="shared" ref="AB1691" si="503">IF(AA1690=AA1688,AB1689+Y1690,Y1690)</f>
        <v>0</v>
      </c>
    </row>
    <row r="1692" spans="1:28" ht="12.95" customHeight="1">
      <c r="A1692" s="65"/>
      <c r="B1692" s="52"/>
      <c r="C1692" s="53"/>
      <c r="D1692" s="81"/>
      <c r="E1692" s="54"/>
      <c r="F1692" s="53"/>
      <c r="G1692" s="81"/>
      <c r="H1692" s="54"/>
      <c r="I1692" s="55"/>
      <c r="J1692" s="55"/>
      <c r="K1692" s="55"/>
      <c r="L1692" s="55"/>
      <c r="M1692" s="55"/>
      <c r="N1692" s="55"/>
      <c r="O1692" s="55">
        <f t="shared" ref="O1692:O1755" si="504">I1693-I1691</f>
        <v>0</v>
      </c>
      <c r="P1692" s="55">
        <f t="shared" ref="P1692:P1755" si="505">L1693-L1691</f>
        <v>0</v>
      </c>
      <c r="Q1692" s="55">
        <f t="shared" ref="Q1692:Q1755" si="506">M1693-M1691</f>
        <v>0</v>
      </c>
      <c r="R1692" s="55">
        <f t="shared" ref="R1692:R1755" si="507">IF(ABS(N1693-N1691)&gt;180*60,ABS(N1693-N1691)-360*60,N1693-N1691)</f>
        <v>0</v>
      </c>
      <c r="S1692" s="55">
        <f t="shared" ref="S1692" si="508">IF(P1692=0,PI()/2,ATAN(R1692/P1692))</f>
        <v>1.5707963267948966</v>
      </c>
      <c r="T1692" s="55">
        <f t="shared" ref="T1692" si="509">IF(O1692=0,ABS(R1692*COS((J1691+J1693)/2)),ABS(Q1692/COS(S1692)))</f>
        <v>0</v>
      </c>
      <c r="U1692" s="66">
        <f t="shared" ref="U1692:U1755" si="510">IF(O1692+0.0000001&lt;0,S1692*180/PI()+180,(IF(R1692+0.0000001&lt;0,S1692*180/PI()+360,S1692*180/PI())))</f>
        <v>90</v>
      </c>
      <c r="V1692" s="57">
        <f t="shared" ref="V1692:V1755" si="511">T1692*1.85532</f>
        <v>0</v>
      </c>
      <c r="W1692" s="57"/>
      <c r="X1692" s="67"/>
      <c r="Y1692" s="57">
        <f t="shared" ref="Y1692" si="512">V1692*(1+X1692/100)</f>
        <v>0</v>
      </c>
      <c r="Z1692" s="57"/>
      <c r="AA1692" s="56" t="s">
        <v>54</v>
      </c>
      <c r="AB1692" s="60"/>
    </row>
    <row r="1693" spans="1:28" ht="12.95" customHeight="1">
      <c r="A1693" s="51">
        <f t="shared" si="48"/>
        <v>844</v>
      </c>
      <c r="B1693" s="52" t="s">
        <v>55</v>
      </c>
      <c r="C1693" s="53"/>
      <c r="D1693" s="81"/>
      <c r="E1693" s="54"/>
      <c r="F1693" s="53"/>
      <c r="G1693" s="81"/>
      <c r="H1693" s="54"/>
      <c r="I1693" s="55">
        <f t="shared" ref="I1693:I1756" si="513">IF(OR(C1693&lt;0,D1693&lt;0),C1693-ABS(D1693)/60,C1693+ABS(D1693)/60)</f>
        <v>0</v>
      </c>
      <c r="J1693" s="55">
        <f t="shared" ref="J1693" si="514">I1693*PI()/180</f>
        <v>0</v>
      </c>
      <c r="K1693" s="55">
        <f t="shared" ref="K1693" si="515">SIN(J1693)</f>
        <v>0</v>
      </c>
      <c r="L1693" s="55">
        <f>3437.747*(LN(TAN(PI()/4+J1693/2))-EE*K1693-(EE^2)*(K1693^3)/3)</f>
        <v>-3.8166658722360578E-13</v>
      </c>
      <c r="M1693" s="55">
        <f>AA*(1-1/4*EE-3/64*EE^2-5/256*EE^3)*J1693-AA*(3/8*EE+3/32*EE^2+45/1024*EE^3)*SIN(2*J1693)+AA*(15/256*EE^2+45/1024*EE^3)*SIN(4*J1693)</f>
        <v>0</v>
      </c>
      <c r="N1693" s="55">
        <f t="shared" ref="N1693:N1756" si="516">IF(OR(F1693&lt;0,G1693&lt;0),60*F1693-ABS(G1693),60*F1693+ABS(G1693))</f>
        <v>0</v>
      </c>
      <c r="O1693" s="55"/>
      <c r="P1693" s="55"/>
      <c r="Q1693" s="55"/>
      <c r="R1693" s="55"/>
      <c r="S1693" s="55"/>
      <c r="T1693" s="55"/>
      <c r="U1693" s="56"/>
      <c r="V1693" s="57"/>
      <c r="W1693" s="57">
        <f t="shared" ref="W1693" si="517">W1691+V1692</f>
        <v>0</v>
      </c>
      <c r="X1693" s="58"/>
      <c r="Y1693" s="57"/>
      <c r="Z1693" s="57">
        <f t="shared" ref="Z1693" si="518">Z1691+Y1692</f>
        <v>0</v>
      </c>
      <c r="AA1693" s="59"/>
      <c r="AB1693" s="60">
        <f t="shared" ref="AB1693" si="519">IF(AA1692=AA1690,AB1691+Y1692,Y1692)</f>
        <v>0</v>
      </c>
    </row>
    <row r="1694" spans="1:28" ht="12.95" customHeight="1">
      <c r="A1694" s="65"/>
      <c r="B1694" s="52"/>
      <c r="C1694" s="53"/>
      <c r="D1694" s="81"/>
      <c r="E1694" s="54"/>
      <c r="F1694" s="53"/>
      <c r="G1694" s="81"/>
      <c r="H1694" s="54"/>
      <c r="I1694" s="55"/>
      <c r="J1694" s="55"/>
      <c r="K1694" s="55"/>
      <c r="L1694" s="55"/>
      <c r="M1694" s="55"/>
      <c r="N1694" s="55"/>
      <c r="O1694" s="55">
        <f t="shared" ref="O1694:O1757" si="520">I1695-I1693</f>
        <v>0</v>
      </c>
      <c r="P1694" s="55">
        <f t="shared" ref="P1694:P1757" si="521">L1695-L1693</f>
        <v>0</v>
      </c>
      <c r="Q1694" s="55">
        <f t="shared" ref="Q1694:Q1757" si="522">M1695-M1693</f>
        <v>0</v>
      </c>
      <c r="R1694" s="55">
        <f t="shared" ref="R1694:R1757" si="523">IF(ABS(N1695-N1693)&gt;180*60,ABS(N1695-N1693)-360*60,N1695-N1693)</f>
        <v>0</v>
      </c>
      <c r="S1694" s="55">
        <f t="shared" ref="S1694" si="524">IF(P1694=0,PI()/2,ATAN(R1694/P1694))</f>
        <v>1.5707963267948966</v>
      </c>
      <c r="T1694" s="55">
        <f t="shared" ref="T1694" si="525">IF(O1694=0,ABS(R1694*COS((J1693+J1695)/2)),ABS(Q1694/COS(S1694)))</f>
        <v>0</v>
      </c>
      <c r="U1694" s="66">
        <f t="shared" ref="U1694:U1757" si="526">IF(O1694+0.0000001&lt;0,S1694*180/PI()+180,(IF(R1694+0.0000001&lt;0,S1694*180/PI()+360,S1694*180/PI())))</f>
        <v>90</v>
      </c>
      <c r="V1694" s="57">
        <f t="shared" ref="V1694:V1757" si="527">T1694*1.85532</f>
        <v>0</v>
      </c>
      <c r="W1694" s="57"/>
      <c r="X1694" s="67"/>
      <c r="Y1694" s="57">
        <f t="shared" ref="Y1694" si="528">V1694*(1+X1694/100)</f>
        <v>0</v>
      </c>
      <c r="Z1694" s="57"/>
      <c r="AA1694" s="56" t="s">
        <v>54</v>
      </c>
      <c r="AB1694" s="60"/>
    </row>
    <row r="1695" spans="1:28" ht="12.95" customHeight="1">
      <c r="A1695" s="51">
        <f t="shared" si="48"/>
        <v>845</v>
      </c>
      <c r="B1695" s="52" t="s">
        <v>55</v>
      </c>
      <c r="C1695" s="53"/>
      <c r="D1695" s="81"/>
      <c r="E1695" s="54"/>
      <c r="F1695" s="53"/>
      <c r="G1695" s="81"/>
      <c r="H1695" s="54"/>
      <c r="I1695" s="55">
        <f t="shared" ref="I1695:I1758" si="529">IF(OR(C1695&lt;0,D1695&lt;0),C1695-ABS(D1695)/60,C1695+ABS(D1695)/60)</f>
        <v>0</v>
      </c>
      <c r="J1695" s="55">
        <f t="shared" ref="J1695" si="530">I1695*PI()/180</f>
        <v>0</v>
      </c>
      <c r="K1695" s="55">
        <f t="shared" ref="K1695" si="531">SIN(J1695)</f>
        <v>0</v>
      </c>
      <c r="L1695" s="55">
        <f>3437.747*(LN(TAN(PI()/4+J1695/2))-EE*K1695-(EE^2)*(K1695^3)/3)</f>
        <v>-3.8166658722360578E-13</v>
      </c>
      <c r="M1695" s="55">
        <f>AA*(1-1/4*EE-3/64*EE^2-5/256*EE^3)*J1695-AA*(3/8*EE+3/32*EE^2+45/1024*EE^3)*SIN(2*J1695)+AA*(15/256*EE^2+45/1024*EE^3)*SIN(4*J1695)</f>
        <v>0</v>
      </c>
      <c r="N1695" s="55">
        <f t="shared" ref="N1695:N1758" si="532">IF(OR(F1695&lt;0,G1695&lt;0),60*F1695-ABS(G1695),60*F1695+ABS(G1695))</f>
        <v>0</v>
      </c>
      <c r="O1695" s="55"/>
      <c r="P1695" s="55"/>
      <c r="Q1695" s="55"/>
      <c r="R1695" s="55"/>
      <c r="S1695" s="55"/>
      <c r="T1695" s="55"/>
      <c r="U1695" s="56"/>
      <c r="V1695" s="57"/>
      <c r="W1695" s="57">
        <f t="shared" ref="W1695" si="533">W1693+V1694</f>
        <v>0</v>
      </c>
      <c r="X1695" s="58"/>
      <c r="Y1695" s="57"/>
      <c r="Z1695" s="57">
        <f t="shared" ref="Z1695" si="534">Z1693+Y1694</f>
        <v>0</v>
      </c>
      <c r="AA1695" s="59"/>
      <c r="AB1695" s="60">
        <f t="shared" ref="AB1695" si="535">IF(AA1694=AA1692,AB1693+Y1694,Y1694)</f>
        <v>0</v>
      </c>
    </row>
    <row r="1696" spans="1:28" ht="12.95" customHeight="1">
      <c r="A1696" s="65"/>
      <c r="B1696" s="52"/>
      <c r="C1696" s="53"/>
      <c r="D1696" s="81"/>
      <c r="E1696" s="54"/>
      <c r="F1696" s="53"/>
      <c r="G1696" s="81"/>
      <c r="H1696" s="54"/>
      <c r="I1696" s="55"/>
      <c r="J1696" s="55"/>
      <c r="K1696" s="55"/>
      <c r="L1696" s="55"/>
      <c r="M1696" s="55"/>
      <c r="N1696" s="55"/>
      <c r="O1696" s="55">
        <f t="shared" ref="O1696:O1759" si="536">I1697-I1695</f>
        <v>0</v>
      </c>
      <c r="P1696" s="55">
        <f t="shared" ref="P1696:P1759" si="537">L1697-L1695</f>
        <v>0</v>
      </c>
      <c r="Q1696" s="55">
        <f t="shared" ref="Q1696:Q1759" si="538">M1697-M1695</f>
        <v>0</v>
      </c>
      <c r="R1696" s="55">
        <f t="shared" ref="R1696:R1759" si="539">IF(ABS(N1697-N1695)&gt;180*60,ABS(N1697-N1695)-360*60,N1697-N1695)</f>
        <v>0</v>
      </c>
      <c r="S1696" s="55">
        <f t="shared" ref="S1696" si="540">IF(P1696=0,PI()/2,ATAN(R1696/P1696))</f>
        <v>1.5707963267948966</v>
      </c>
      <c r="T1696" s="55">
        <f t="shared" ref="T1696" si="541">IF(O1696=0,ABS(R1696*COS((J1695+J1697)/2)),ABS(Q1696/COS(S1696)))</f>
        <v>0</v>
      </c>
      <c r="U1696" s="66">
        <f t="shared" ref="U1696:U1759" si="542">IF(O1696+0.0000001&lt;0,S1696*180/PI()+180,(IF(R1696+0.0000001&lt;0,S1696*180/PI()+360,S1696*180/PI())))</f>
        <v>90</v>
      </c>
      <c r="V1696" s="57">
        <f t="shared" ref="V1696:V1759" si="543">T1696*1.85532</f>
        <v>0</v>
      </c>
      <c r="W1696" s="57"/>
      <c r="X1696" s="67"/>
      <c r="Y1696" s="57">
        <f t="shared" ref="Y1696" si="544">V1696*(1+X1696/100)</f>
        <v>0</v>
      </c>
      <c r="Z1696" s="57"/>
      <c r="AA1696" s="56" t="s">
        <v>54</v>
      </c>
      <c r="AB1696" s="60"/>
    </row>
    <row r="1697" spans="1:28" ht="12.95" customHeight="1">
      <c r="A1697" s="51">
        <f t="shared" si="48"/>
        <v>846</v>
      </c>
      <c r="B1697" s="52" t="s">
        <v>55</v>
      </c>
      <c r="C1697" s="53"/>
      <c r="D1697" s="81"/>
      <c r="E1697" s="54"/>
      <c r="F1697" s="53"/>
      <c r="G1697" s="81"/>
      <c r="H1697" s="54"/>
      <c r="I1697" s="55">
        <f t="shared" ref="I1697:I1760" si="545">IF(OR(C1697&lt;0,D1697&lt;0),C1697-ABS(D1697)/60,C1697+ABS(D1697)/60)</f>
        <v>0</v>
      </c>
      <c r="J1697" s="55">
        <f t="shared" ref="J1697" si="546">I1697*PI()/180</f>
        <v>0</v>
      </c>
      <c r="K1697" s="55">
        <f t="shared" ref="K1697" si="547">SIN(J1697)</f>
        <v>0</v>
      </c>
      <c r="L1697" s="55">
        <f>3437.747*(LN(TAN(PI()/4+J1697/2))-EE*K1697-(EE^2)*(K1697^3)/3)</f>
        <v>-3.8166658722360578E-13</v>
      </c>
      <c r="M1697" s="55">
        <f>AA*(1-1/4*EE-3/64*EE^2-5/256*EE^3)*J1697-AA*(3/8*EE+3/32*EE^2+45/1024*EE^3)*SIN(2*J1697)+AA*(15/256*EE^2+45/1024*EE^3)*SIN(4*J1697)</f>
        <v>0</v>
      </c>
      <c r="N1697" s="55">
        <f t="shared" ref="N1697:N1760" si="548">IF(OR(F1697&lt;0,G1697&lt;0),60*F1697-ABS(G1697),60*F1697+ABS(G1697))</f>
        <v>0</v>
      </c>
      <c r="O1697" s="55"/>
      <c r="P1697" s="55"/>
      <c r="Q1697" s="55"/>
      <c r="R1697" s="55"/>
      <c r="S1697" s="55"/>
      <c r="T1697" s="55"/>
      <c r="U1697" s="56"/>
      <c r="V1697" s="57"/>
      <c r="W1697" s="57">
        <f t="shared" ref="W1697" si="549">W1695+V1696</f>
        <v>0</v>
      </c>
      <c r="X1697" s="58"/>
      <c r="Y1697" s="57"/>
      <c r="Z1697" s="57">
        <f t="shared" ref="Z1697" si="550">Z1695+Y1696</f>
        <v>0</v>
      </c>
      <c r="AA1697" s="59"/>
      <c r="AB1697" s="60">
        <f t="shared" ref="AB1697" si="551">IF(AA1696=AA1694,AB1695+Y1696,Y1696)</f>
        <v>0</v>
      </c>
    </row>
    <row r="1698" spans="1:28" ht="12.95" customHeight="1">
      <c r="A1698" s="65"/>
      <c r="B1698" s="52"/>
      <c r="C1698" s="53"/>
      <c r="D1698" s="81"/>
      <c r="E1698" s="54"/>
      <c r="F1698" s="53"/>
      <c r="G1698" s="81"/>
      <c r="H1698" s="54"/>
      <c r="I1698" s="55"/>
      <c r="J1698" s="55"/>
      <c r="K1698" s="55"/>
      <c r="L1698" s="55"/>
      <c r="M1698" s="55"/>
      <c r="N1698" s="55"/>
      <c r="O1698" s="55">
        <f t="shared" ref="O1698:O1761" si="552">I1699-I1697</f>
        <v>0</v>
      </c>
      <c r="P1698" s="55">
        <f t="shared" ref="P1698:P1761" si="553">L1699-L1697</f>
        <v>0</v>
      </c>
      <c r="Q1698" s="55">
        <f t="shared" ref="Q1698:Q1761" si="554">M1699-M1697</f>
        <v>0</v>
      </c>
      <c r="R1698" s="55">
        <f t="shared" ref="R1698:R1761" si="555">IF(ABS(N1699-N1697)&gt;180*60,ABS(N1699-N1697)-360*60,N1699-N1697)</f>
        <v>0</v>
      </c>
      <c r="S1698" s="55">
        <f t="shared" ref="S1698" si="556">IF(P1698=0,PI()/2,ATAN(R1698/P1698))</f>
        <v>1.5707963267948966</v>
      </c>
      <c r="T1698" s="55">
        <f t="shared" ref="T1698" si="557">IF(O1698=0,ABS(R1698*COS((J1697+J1699)/2)),ABS(Q1698/COS(S1698)))</f>
        <v>0</v>
      </c>
      <c r="U1698" s="66">
        <f t="shared" ref="U1698:U1761" si="558">IF(O1698+0.0000001&lt;0,S1698*180/PI()+180,(IF(R1698+0.0000001&lt;0,S1698*180/PI()+360,S1698*180/PI())))</f>
        <v>90</v>
      </c>
      <c r="V1698" s="57">
        <f t="shared" ref="V1698:V1761" si="559">T1698*1.85532</f>
        <v>0</v>
      </c>
      <c r="W1698" s="57"/>
      <c r="X1698" s="67"/>
      <c r="Y1698" s="57">
        <f t="shared" ref="Y1698" si="560">V1698*(1+X1698/100)</f>
        <v>0</v>
      </c>
      <c r="Z1698" s="57"/>
      <c r="AA1698" s="56" t="s">
        <v>54</v>
      </c>
      <c r="AB1698" s="60"/>
    </row>
    <row r="1699" spans="1:28" ht="12.95" customHeight="1">
      <c r="A1699" s="51">
        <f t="shared" ref="A1699:A1761" si="561">A1697+1</f>
        <v>847</v>
      </c>
      <c r="B1699" s="52" t="s">
        <v>55</v>
      </c>
      <c r="C1699" s="53"/>
      <c r="D1699" s="81"/>
      <c r="E1699" s="54"/>
      <c r="F1699" s="53"/>
      <c r="G1699" s="81"/>
      <c r="H1699" s="54"/>
      <c r="I1699" s="55">
        <f t="shared" ref="I1699:I1762" si="562">IF(OR(C1699&lt;0,D1699&lt;0),C1699-ABS(D1699)/60,C1699+ABS(D1699)/60)</f>
        <v>0</v>
      </c>
      <c r="J1699" s="55">
        <f t="shared" ref="J1699" si="563">I1699*PI()/180</f>
        <v>0</v>
      </c>
      <c r="K1699" s="55">
        <f t="shared" ref="K1699" si="564">SIN(J1699)</f>
        <v>0</v>
      </c>
      <c r="L1699" s="55">
        <f>3437.747*(LN(TAN(PI()/4+J1699/2))-EE*K1699-(EE^2)*(K1699^3)/3)</f>
        <v>-3.8166658722360578E-13</v>
      </c>
      <c r="M1699" s="55">
        <f>AA*(1-1/4*EE-3/64*EE^2-5/256*EE^3)*J1699-AA*(3/8*EE+3/32*EE^2+45/1024*EE^3)*SIN(2*J1699)+AA*(15/256*EE^2+45/1024*EE^3)*SIN(4*J1699)</f>
        <v>0</v>
      </c>
      <c r="N1699" s="55">
        <f t="shared" ref="N1699:N1762" si="565">IF(OR(F1699&lt;0,G1699&lt;0),60*F1699-ABS(G1699),60*F1699+ABS(G1699))</f>
        <v>0</v>
      </c>
      <c r="O1699" s="55"/>
      <c r="P1699" s="55"/>
      <c r="Q1699" s="55"/>
      <c r="R1699" s="55"/>
      <c r="S1699" s="55"/>
      <c r="T1699" s="55"/>
      <c r="U1699" s="56"/>
      <c r="V1699" s="57"/>
      <c r="W1699" s="57">
        <f t="shared" ref="W1699" si="566">W1697+V1698</f>
        <v>0</v>
      </c>
      <c r="X1699" s="58"/>
      <c r="Y1699" s="57"/>
      <c r="Z1699" s="57">
        <f t="shared" ref="Z1699" si="567">Z1697+Y1698</f>
        <v>0</v>
      </c>
      <c r="AA1699" s="59"/>
      <c r="AB1699" s="60">
        <f t="shared" ref="AB1699" si="568">IF(AA1698=AA1696,AB1697+Y1698,Y1698)</f>
        <v>0</v>
      </c>
    </row>
    <row r="1700" spans="1:28" ht="12.95" customHeight="1">
      <c r="A1700" s="65"/>
      <c r="B1700" s="52"/>
      <c r="C1700" s="53"/>
      <c r="D1700" s="81"/>
      <c r="E1700" s="54"/>
      <c r="F1700" s="53"/>
      <c r="G1700" s="81"/>
      <c r="H1700" s="54"/>
      <c r="I1700" s="55"/>
      <c r="J1700" s="55"/>
      <c r="K1700" s="55"/>
      <c r="L1700" s="55"/>
      <c r="M1700" s="55"/>
      <c r="N1700" s="55"/>
      <c r="O1700" s="55">
        <f t="shared" ref="O1700:O1763" si="569">I1701-I1699</f>
        <v>0</v>
      </c>
      <c r="P1700" s="55">
        <f t="shared" ref="P1700:P1763" si="570">L1701-L1699</f>
        <v>0</v>
      </c>
      <c r="Q1700" s="55">
        <f t="shared" ref="Q1700:Q1763" si="571">M1701-M1699</f>
        <v>0</v>
      </c>
      <c r="R1700" s="55">
        <f t="shared" ref="R1700:R1763" si="572">IF(ABS(N1701-N1699)&gt;180*60,ABS(N1701-N1699)-360*60,N1701-N1699)</f>
        <v>0</v>
      </c>
      <c r="S1700" s="55">
        <f t="shared" ref="S1700" si="573">IF(P1700=0,PI()/2,ATAN(R1700/P1700))</f>
        <v>1.5707963267948966</v>
      </c>
      <c r="T1700" s="55">
        <f t="shared" ref="T1700" si="574">IF(O1700=0,ABS(R1700*COS((J1699+J1701)/2)),ABS(Q1700/COS(S1700)))</f>
        <v>0</v>
      </c>
      <c r="U1700" s="66">
        <f t="shared" ref="U1700:U1763" si="575">IF(O1700+0.0000001&lt;0,S1700*180/PI()+180,(IF(R1700+0.0000001&lt;0,S1700*180/PI()+360,S1700*180/PI())))</f>
        <v>90</v>
      </c>
      <c r="V1700" s="57">
        <f t="shared" ref="V1700:V1763" si="576">T1700*1.85532</f>
        <v>0</v>
      </c>
      <c r="W1700" s="57"/>
      <c r="X1700" s="67"/>
      <c r="Y1700" s="57">
        <f t="shared" ref="Y1700" si="577">V1700*(1+X1700/100)</f>
        <v>0</v>
      </c>
      <c r="Z1700" s="57"/>
      <c r="AA1700" s="56" t="s">
        <v>54</v>
      </c>
      <c r="AB1700" s="60"/>
    </row>
    <row r="1701" spans="1:28" ht="12.95" customHeight="1">
      <c r="A1701" s="51">
        <f t="shared" si="561"/>
        <v>848</v>
      </c>
      <c r="B1701" s="52" t="s">
        <v>55</v>
      </c>
      <c r="C1701" s="53"/>
      <c r="D1701" s="81"/>
      <c r="E1701" s="54"/>
      <c r="F1701" s="53"/>
      <c r="G1701" s="81"/>
      <c r="H1701" s="54"/>
      <c r="I1701" s="55">
        <f t="shared" ref="I1701:I1764" si="578">IF(OR(C1701&lt;0,D1701&lt;0),C1701-ABS(D1701)/60,C1701+ABS(D1701)/60)</f>
        <v>0</v>
      </c>
      <c r="J1701" s="55">
        <f t="shared" ref="J1701" si="579">I1701*PI()/180</f>
        <v>0</v>
      </c>
      <c r="K1701" s="55">
        <f t="shared" ref="K1701" si="580">SIN(J1701)</f>
        <v>0</v>
      </c>
      <c r="L1701" s="55">
        <f>3437.747*(LN(TAN(PI()/4+J1701/2))-EE*K1701-(EE^2)*(K1701^3)/3)</f>
        <v>-3.8166658722360578E-13</v>
      </c>
      <c r="M1701" s="55">
        <f>AA*(1-1/4*EE-3/64*EE^2-5/256*EE^3)*J1701-AA*(3/8*EE+3/32*EE^2+45/1024*EE^3)*SIN(2*J1701)+AA*(15/256*EE^2+45/1024*EE^3)*SIN(4*J1701)</f>
        <v>0</v>
      </c>
      <c r="N1701" s="55">
        <f t="shared" ref="N1701:N1764" si="581">IF(OR(F1701&lt;0,G1701&lt;0),60*F1701-ABS(G1701),60*F1701+ABS(G1701))</f>
        <v>0</v>
      </c>
      <c r="O1701" s="55"/>
      <c r="P1701" s="55"/>
      <c r="Q1701" s="55"/>
      <c r="R1701" s="55"/>
      <c r="S1701" s="55"/>
      <c r="T1701" s="55"/>
      <c r="U1701" s="56"/>
      <c r="V1701" s="57"/>
      <c r="W1701" s="57">
        <f t="shared" ref="W1701" si="582">W1699+V1700</f>
        <v>0</v>
      </c>
      <c r="X1701" s="58"/>
      <c r="Y1701" s="57"/>
      <c r="Z1701" s="57">
        <f t="shared" ref="Z1701" si="583">Z1699+Y1700</f>
        <v>0</v>
      </c>
      <c r="AA1701" s="59"/>
      <c r="AB1701" s="60">
        <f t="shared" ref="AB1701" si="584">IF(AA1700=AA1698,AB1699+Y1700,Y1700)</f>
        <v>0</v>
      </c>
    </row>
    <row r="1702" spans="1:28" ht="12.95" customHeight="1">
      <c r="A1702" s="65"/>
      <c r="B1702" s="52"/>
      <c r="C1702" s="53"/>
      <c r="D1702" s="81"/>
      <c r="E1702" s="54"/>
      <c r="F1702" s="53"/>
      <c r="G1702" s="81"/>
      <c r="H1702" s="54"/>
      <c r="I1702" s="55"/>
      <c r="J1702" s="55"/>
      <c r="K1702" s="55"/>
      <c r="L1702" s="55"/>
      <c r="M1702" s="55"/>
      <c r="N1702" s="55"/>
      <c r="O1702" s="55">
        <f t="shared" ref="O1702:O1765" si="585">I1703-I1701</f>
        <v>0</v>
      </c>
      <c r="P1702" s="55">
        <f t="shared" ref="P1702:P1765" si="586">L1703-L1701</f>
        <v>0</v>
      </c>
      <c r="Q1702" s="55">
        <f t="shared" ref="Q1702:Q1765" si="587">M1703-M1701</f>
        <v>0</v>
      </c>
      <c r="R1702" s="55">
        <f t="shared" ref="R1702:R1765" si="588">IF(ABS(N1703-N1701)&gt;180*60,ABS(N1703-N1701)-360*60,N1703-N1701)</f>
        <v>0</v>
      </c>
      <c r="S1702" s="55">
        <f t="shared" ref="S1702" si="589">IF(P1702=0,PI()/2,ATAN(R1702/P1702))</f>
        <v>1.5707963267948966</v>
      </c>
      <c r="T1702" s="55">
        <f t="shared" ref="T1702" si="590">IF(O1702=0,ABS(R1702*COS((J1701+J1703)/2)),ABS(Q1702/COS(S1702)))</f>
        <v>0</v>
      </c>
      <c r="U1702" s="66">
        <f t="shared" ref="U1702:U1765" si="591">IF(O1702+0.0000001&lt;0,S1702*180/PI()+180,(IF(R1702+0.0000001&lt;0,S1702*180/PI()+360,S1702*180/PI())))</f>
        <v>90</v>
      </c>
      <c r="V1702" s="57">
        <f t="shared" ref="V1702:V1765" si="592">T1702*1.85532</f>
        <v>0</v>
      </c>
      <c r="W1702" s="57"/>
      <c r="X1702" s="67"/>
      <c r="Y1702" s="57">
        <f t="shared" ref="Y1702" si="593">V1702*(1+X1702/100)</f>
        <v>0</v>
      </c>
      <c r="Z1702" s="57"/>
      <c r="AA1702" s="56" t="s">
        <v>54</v>
      </c>
      <c r="AB1702" s="60"/>
    </row>
    <row r="1703" spans="1:28" ht="12.95" customHeight="1">
      <c r="A1703" s="51">
        <f t="shared" si="561"/>
        <v>849</v>
      </c>
      <c r="B1703" s="52" t="s">
        <v>55</v>
      </c>
      <c r="C1703" s="53"/>
      <c r="D1703" s="81"/>
      <c r="E1703" s="54"/>
      <c r="F1703" s="53"/>
      <c r="G1703" s="81"/>
      <c r="H1703" s="54"/>
      <c r="I1703" s="55">
        <f t="shared" ref="I1703:I1766" si="594">IF(OR(C1703&lt;0,D1703&lt;0),C1703-ABS(D1703)/60,C1703+ABS(D1703)/60)</f>
        <v>0</v>
      </c>
      <c r="J1703" s="55">
        <f t="shared" ref="J1703" si="595">I1703*PI()/180</f>
        <v>0</v>
      </c>
      <c r="K1703" s="55">
        <f t="shared" ref="K1703" si="596">SIN(J1703)</f>
        <v>0</v>
      </c>
      <c r="L1703" s="55">
        <f>3437.747*(LN(TAN(PI()/4+J1703/2))-EE*K1703-(EE^2)*(K1703^3)/3)</f>
        <v>-3.8166658722360578E-13</v>
      </c>
      <c r="M1703" s="55">
        <f>AA*(1-1/4*EE-3/64*EE^2-5/256*EE^3)*J1703-AA*(3/8*EE+3/32*EE^2+45/1024*EE^3)*SIN(2*J1703)+AA*(15/256*EE^2+45/1024*EE^3)*SIN(4*J1703)</f>
        <v>0</v>
      </c>
      <c r="N1703" s="55">
        <f t="shared" ref="N1703:N1766" si="597">IF(OR(F1703&lt;0,G1703&lt;0),60*F1703-ABS(G1703),60*F1703+ABS(G1703))</f>
        <v>0</v>
      </c>
      <c r="O1703" s="55"/>
      <c r="P1703" s="55"/>
      <c r="Q1703" s="55"/>
      <c r="R1703" s="55"/>
      <c r="S1703" s="55"/>
      <c r="T1703" s="55"/>
      <c r="U1703" s="56"/>
      <c r="V1703" s="57"/>
      <c r="W1703" s="57">
        <f t="shared" ref="W1703" si="598">W1701+V1702</f>
        <v>0</v>
      </c>
      <c r="X1703" s="58"/>
      <c r="Y1703" s="57"/>
      <c r="Z1703" s="57">
        <f t="shared" ref="Z1703" si="599">Z1701+Y1702</f>
        <v>0</v>
      </c>
      <c r="AA1703" s="59"/>
      <c r="AB1703" s="60">
        <f t="shared" ref="AB1703" si="600">IF(AA1702=AA1700,AB1701+Y1702,Y1702)</f>
        <v>0</v>
      </c>
    </row>
    <row r="1704" spans="1:28" ht="12.95" customHeight="1">
      <c r="A1704" s="65"/>
      <c r="B1704" s="52"/>
      <c r="C1704" s="53"/>
      <c r="D1704" s="81"/>
      <c r="E1704" s="54"/>
      <c r="F1704" s="53"/>
      <c r="G1704" s="81"/>
      <c r="H1704" s="54"/>
      <c r="I1704" s="55"/>
      <c r="J1704" s="55"/>
      <c r="K1704" s="55"/>
      <c r="L1704" s="55"/>
      <c r="M1704" s="55"/>
      <c r="N1704" s="55"/>
      <c r="O1704" s="55">
        <f t="shared" ref="O1704:O1767" si="601">I1705-I1703</f>
        <v>0</v>
      </c>
      <c r="P1704" s="55">
        <f t="shared" ref="P1704:P1767" si="602">L1705-L1703</f>
        <v>0</v>
      </c>
      <c r="Q1704" s="55">
        <f t="shared" ref="Q1704:Q1767" si="603">M1705-M1703</f>
        <v>0</v>
      </c>
      <c r="R1704" s="55">
        <f t="shared" ref="R1704:R1767" si="604">IF(ABS(N1705-N1703)&gt;180*60,ABS(N1705-N1703)-360*60,N1705-N1703)</f>
        <v>0</v>
      </c>
      <c r="S1704" s="55">
        <f t="shared" ref="S1704" si="605">IF(P1704=0,PI()/2,ATAN(R1704/P1704))</f>
        <v>1.5707963267948966</v>
      </c>
      <c r="T1704" s="55">
        <f t="shared" ref="T1704" si="606">IF(O1704=0,ABS(R1704*COS((J1703+J1705)/2)),ABS(Q1704/COS(S1704)))</f>
        <v>0</v>
      </c>
      <c r="U1704" s="66">
        <f t="shared" ref="U1704:U1767" si="607">IF(O1704+0.0000001&lt;0,S1704*180/PI()+180,(IF(R1704+0.0000001&lt;0,S1704*180/PI()+360,S1704*180/PI())))</f>
        <v>90</v>
      </c>
      <c r="V1704" s="57">
        <f t="shared" ref="V1704:V1767" si="608">T1704*1.85532</f>
        <v>0</v>
      </c>
      <c r="W1704" s="57"/>
      <c r="X1704" s="67"/>
      <c r="Y1704" s="57">
        <f t="shared" ref="Y1704" si="609">V1704*(1+X1704/100)</f>
        <v>0</v>
      </c>
      <c r="Z1704" s="57"/>
      <c r="AA1704" s="56" t="s">
        <v>54</v>
      </c>
      <c r="AB1704" s="60"/>
    </row>
    <row r="1705" spans="1:28" ht="12.95" customHeight="1">
      <c r="A1705" s="51">
        <f t="shared" si="561"/>
        <v>850</v>
      </c>
      <c r="B1705" s="52" t="s">
        <v>55</v>
      </c>
      <c r="C1705" s="53"/>
      <c r="D1705" s="81"/>
      <c r="E1705" s="54"/>
      <c r="F1705" s="53"/>
      <c r="G1705" s="81"/>
      <c r="H1705" s="54"/>
      <c r="I1705" s="55">
        <f t="shared" ref="I1705:I1768" si="610">IF(OR(C1705&lt;0,D1705&lt;0),C1705-ABS(D1705)/60,C1705+ABS(D1705)/60)</f>
        <v>0</v>
      </c>
      <c r="J1705" s="55">
        <f t="shared" ref="J1705" si="611">I1705*PI()/180</f>
        <v>0</v>
      </c>
      <c r="K1705" s="55">
        <f t="shared" ref="K1705" si="612">SIN(J1705)</f>
        <v>0</v>
      </c>
      <c r="L1705" s="55">
        <f>3437.747*(LN(TAN(PI()/4+J1705/2))-EE*K1705-(EE^2)*(K1705^3)/3)</f>
        <v>-3.8166658722360578E-13</v>
      </c>
      <c r="M1705" s="55">
        <f>AA*(1-1/4*EE-3/64*EE^2-5/256*EE^3)*J1705-AA*(3/8*EE+3/32*EE^2+45/1024*EE^3)*SIN(2*J1705)+AA*(15/256*EE^2+45/1024*EE^3)*SIN(4*J1705)</f>
        <v>0</v>
      </c>
      <c r="N1705" s="55">
        <f t="shared" ref="N1705:N1768" si="613">IF(OR(F1705&lt;0,G1705&lt;0),60*F1705-ABS(G1705),60*F1705+ABS(G1705))</f>
        <v>0</v>
      </c>
      <c r="O1705" s="55"/>
      <c r="P1705" s="55"/>
      <c r="Q1705" s="55"/>
      <c r="R1705" s="55"/>
      <c r="S1705" s="55"/>
      <c r="T1705" s="55"/>
      <c r="U1705" s="56"/>
      <c r="V1705" s="57"/>
      <c r="W1705" s="57">
        <f t="shared" ref="W1705" si="614">W1703+V1704</f>
        <v>0</v>
      </c>
      <c r="X1705" s="58"/>
      <c r="Y1705" s="57"/>
      <c r="Z1705" s="57">
        <f t="shared" ref="Z1705" si="615">Z1703+Y1704</f>
        <v>0</v>
      </c>
      <c r="AA1705" s="59"/>
      <c r="AB1705" s="60">
        <f t="shared" ref="AB1705" si="616">IF(AA1704=AA1702,AB1703+Y1704,Y1704)</f>
        <v>0</v>
      </c>
    </row>
    <row r="1706" spans="1:28" ht="12.95" customHeight="1">
      <c r="A1706" s="65"/>
      <c r="B1706" s="52"/>
      <c r="C1706" s="53"/>
      <c r="D1706" s="81"/>
      <c r="E1706" s="54"/>
      <c r="F1706" s="53"/>
      <c r="G1706" s="81"/>
      <c r="H1706" s="54"/>
      <c r="I1706" s="55"/>
      <c r="J1706" s="55"/>
      <c r="K1706" s="55"/>
      <c r="L1706" s="55"/>
      <c r="M1706" s="55"/>
      <c r="N1706" s="55"/>
      <c r="O1706" s="55">
        <f t="shared" ref="O1706:O1769" si="617">I1707-I1705</f>
        <v>0</v>
      </c>
      <c r="P1706" s="55">
        <f t="shared" ref="P1706:P1769" si="618">L1707-L1705</f>
        <v>0</v>
      </c>
      <c r="Q1706" s="55">
        <f t="shared" ref="Q1706:Q1769" si="619">M1707-M1705</f>
        <v>0</v>
      </c>
      <c r="R1706" s="55">
        <f t="shared" ref="R1706:R1769" si="620">IF(ABS(N1707-N1705)&gt;180*60,ABS(N1707-N1705)-360*60,N1707-N1705)</f>
        <v>0</v>
      </c>
      <c r="S1706" s="55">
        <f t="shared" ref="S1706" si="621">IF(P1706=0,PI()/2,ATAN(R1706/P1706))</f>
        <v>1.5707963267948966</v>
      </c>
      <c r="T1706" s="55">
        <f t="shared" ref="T1706" si="622">IF(O1706=0,ABS(R1706*COS((J1705+J1707)/2)),ABS(Q1706/COS(S1706)))</f>
        <v>0</v>
      </c>
      <c r="U1706" s="66">
        <f t="shared" ref="U1706:U1769" si="623">IF(O1706+0.0000001&lt;0,S1706*180/PI()+180,(IF(R1706+0.0000001&lt;0,S1706*180/PI()+360,S1706*180/PI())))</f>
        <v>90</v>
      </c>
      <c r="V1706" s="57">
        <f t="shared" ref="V1706:V1769" si="624">T1706*1.85532</f>
        <v>0</v>
      </c>
      <c r="W1706" s="57"/>
      <c r="X1706" s="67"/>
      <c r="Y1706" s="57">
        <f t="shared" ref="Y1706" si="625">V1706*(1+X1706/100)</f>
        <v>0</v>
      </c>
      <c r="Z1706" s="57"/>
      <c r="AA1706" s="56" t="s">
        <v>54</v>
      </c>
      <c r="AB1706" s="60"/>
    </row>
    <row r="1707" spans="1:28" ht="12.95" customHeight="1">
      <c r="A1707" s="51">
        <f t="shared" si="561"/>
        <v>851</v>
      </c>
      <c r="B1707" s="52" t="s">
        <v>55</v>
      </c>
      <c r="C1707" s="53"/>
      <c r="D1707" s="81"/>
      <c r="E1707" s="54"/>
      <c r="F1707" s="53"/>
      <c r="G1707" s="81"/>
      <c r="H1707" s="54"/>
      <c r="I1707" s="55">
        <f t="shared" ref="I1707:I1770" si="626">IF(OR(C1707&lt;0,D1707&lt;0),C1707-ABS(D1707)/60,C1707+ABS(D1707)/60)</f>
        <v>0</v>
      </c>
      <c r="J1707" s="55">
        <f t="shared" ref="J1707" si="627">I1707*PI()/180</f>
        <v>0</v>
      </c>
      <c r="K1707" s="55">
        <f t="shared" ref="K1707" si="628">SIN(J1707)</f>
        <v>0</v>
      </c>
      <c r="L1707" s="55">
        <f>3437.747*(LN(TAN(PI()/4+J1707/2))-EE*K1707-(EE^2)*(K1707^3)/3)</f>
        <v>-3.8166658722360578E-13</v>
      </c>
      <c r="M1707" s="55">
        <f>AA*(1-1/4*EE-3/64*EE^2-5/256*EE^3)*J1707-AA*(3/8*EE+3/32*EE^2+45/1024*EE^3)*SIN(2*J1707)+AA*(15/256*EE^2+45/1024*EE^3)*SIN(4*J1707)</f>
        <v>0</v>
      </c>
      <c r="N1707" s="55">
        <f t="shared" ref="N1707:N1770" si="629">IF(OR(F1707&lt;0,G1707&lt;0),60*F1707-ABS(G1707),60*F1707+ABS(G1707))</f>
        <v>0</v>
      </c>
      <c r="O1707" s="55"/>
      <c r="P1707" s="55"/>
      <c r="Q1707" s="55"/>
      <c r="R1707" s="55"/>
      <c r="S1707" s="55"/>
      <c r="T1707" s="55"/>
      <c r="U1707" s="56"/>
      <c r="V1707" s="57"/>
      <c r="W1707" s="57">
        <f t="shared" ref="W1707" si="630">W1705+V1706</f>
        <v>0</v>
      </c>
      <c r="X1707" s="58"/>
      <c r="Y1707" s="57"/>
      <c r="Z1707" s="57">
        <f t="shared" ref="Z1707" si="631">Z1705+Y1706</f>
        <v>0</v>
      </c>
      <c r="AA1707" s="59"/>
      <c r="AB1707" s="60">
        <f t="shared" ref="AB1707" si="632">IF(AA1706=AA1704,AB1705+Y1706,Y1706)</f>
        <v>0</v>
      </c>
    </row>
    <row r="1708" spans="1:28" ht="12.95" customHeight="1">
      <c r="A1708" s="65"/>
      <c r="B1708" s="52"/>
      <c r="C1708" s="53"/>
      <c r="D1708" s="81"/>
      <c r="E1708" s="54"/>
      <c r="F1708" s="53"/>
      <c r="G1708" s="81"/>
      <c r="H1708" s="54"/>
      <c r="I1708" s="55"/>
      <c r="J1708" s="55"/>
      <c r="K1708" s="55"/>
      <c r="L1708" s="55"/>
      <c r="M1708" s="55"/>
      <c r="N1708" s="55"/>
      <c r="O1708" s="55">
        <f t="shared" ref="O1708:O1771" si="633">I1709-I1707</f>
        <v>0</v>
      </c>
      <c r="P1708" s="55">
        <f t="shared" ref="P1708:P1771" si="634">L1709-L1707</f>
        <v>0</v>
      </c>
      <c r="Q1708" s="55">
        <f t="shared" ref="Q1708:Q1771" si="635">M1709-M1707</f>
        <v>0</v>
      </c>
      <c r="R1708" s="55">
        <f t="shared" ref="R1708:R1771" si="636">IF(ABS(N1709-N1707)&gt;180*60,ABS(N1709-N1707)-360*60,N1709-N1707)</f>
        <v>0</v>
      </c>
      <c r="S1708" s="55">
        <f t="shared" ref="S1708" si="637">IF(P1708=0,PI()/2,ATAN(R1708/P1708))</f>
        <v>1.5707963267948966</v>
      </c>
      <c r="T1708" s="55">
        <f t="shared" ref="T1708" si="638">IF(O1708=0,ABS(R1708*COS((J1707+J1709)/2)),ABS(Q1708/COS(S1708)))</f>
        <v>0</v>
      </c>
      <c r="U1708" s="66">
        <f t="shared" ref="U1708:U1771" si="639">IF(O1708+0.0000001&lt;0,S1708*180/PI()+180,(IF(R1708+0.0000001&lt;0,S1708*180/PI()+360,S1708*180/PI())))</f>
        <v>90</v>
      </c>
      <c r="V1708" s="57">
        <f t="shared" ref="V1708:V1771" si="640">T1708*1.85532</f>
        <v>0</v>
      </c>
      <c r="W1708" s="57"/>
      <c r="X1708" s="67"/>
      <c r="Y1708" s="57">
        <f t="shared" ref="Y1708" si="641">V1708*(1+X1708/100)</f>
        <v>0</v>
      </c>
      <c r="Z1708" s="57"/>
      <c r="AA1708" s="56" t="s">
        <v>54</v>
      </c>
      <c r="AB1708" s="60"/>
    </row>
    <row r="1709" spans="1:28" ht="12.95" customHeight="1">
      <c r="A1709" s="51">
        <f t="shared" si="561"/>
        <v>852</v>
      </c>
      <c r="B1709" s="52" t="s">
        <v>55</v>
      </c>
      <c r="C1709" s="53"/>
      <c r="D1709" s="81"/>
      <c r="E1709" s="54"/>
      <c r="F1709" s="53"/>
      <c r="G1709" s="81"/>
      <c r="H1709" s="54"/>
      <c r="I1709" s="55">
        <f t="shared" ref="I1709:I1772" si="642">IF(OR(C1709&lt;0,D1709&lt;0),C1709-ABS(D1709)/60,C1709+ABS(D1709)/60)</f>
        <v>0</v>
      </c>
      <c r="J1709" s="55">
        <f t="shared" ref="J1709" si="643">I1709*PI()/180</f>
        <v>0</v>
      </c>
      <c r="K1709" s="55">
        <f t="shared" ref="K1709" si="644">SIN(J1709)</f>
        <v>0</v>
      </c>
      <c r="L1709" s="55">
        <f>3437.747*(LN(TAN(PI()/4+J1709/2))-EE*K1709-(EE^2)*(K1709^3)/3)</f>
        <v>-3.8166658722360578E-13</v>
      </c>
      <c r="M1709" s="55">
        <f>AA*(1-1/4*EE-3/64*EE^2-5/256*EE^3)*J1709-AA*(3/8*EE+3/32*EE^2+45/1024*EE^3)*SIN(2*J1709)+AA*(15/256*EE^2+45/1024*EE^3)*SIN(4*J1709)</f>
        <v>0</v>
      </c>
      <c r="N1709" s="55">
        <f t="shared" ref="N1709:N1772" si="645">IF(OR(F1709&lt;0,G1709&lt;0),60*F1709-ABS(G1709),60*F1709+ABS(G1709))</f>
        <v>0</v>
      </c>
      <c r="O1709" s="55"/>
      <c r="P1709" s="55"/>
      <c r="Q1709" s="55"/>
      <c r="R1709" s="55"/>
      <c r="S1709" s="55"/>
      <c r="T1709" s="55"/>
      <c r="U1709" s="56"/>
      <c r="V1709" s="57"/>
      <c r="W1709" s="57">
        <f t="shared" ref="W1709" si="646">W1707+V1708</f>
        <v>0</v>
      </c>
      <c r="X1709" s="58"/>
      <c r="Y1709" s="57"/>
      <c r="Z1709" s="57">
        <f t="shared" ref="Z1709" si="647">Z1707+Y1708</f>
        <v>0</v>
      </c>
      <c r="AA1709" s="59"/>
      <c r="AB1709" s="60">
        <f t="shared" ref="AB1709" si="648">IF(AA1708=AA1706,AB1707+Y1708,Y1708)</f>
        <v>0</v>
      </c>
    </row>
    <row r="1710" spans="1:28" ht="12.95" customHeight="1">
      <c r="A1710" s="65"/>
      <c r="B1710" s="52"/>
      <c r="C1710" s="53"/>
      <c r="D1710" s="81"/>
      <c r="E1710" s="54"/>
      <c r="F1710" s="53"/>
      <c r="G1710" s="81"/>
      <c r="H1710" s="54"/>
      <c r="I1710" s="55"/>
      <c r="J1710" s="55"/>
      <c r="K1710" s="55"/>
      <c r="L1710" s="55"/>
      <c r="M1710" s="55"/>
      <c r="N1710" s="55"/>
      <c r="O1710" s="55">
        <f t="shared" ref="O1710:O1773" si="649">I1711-I1709</f>
        <v>0</v>
      </c>
      <c r="P1710" s="55">
        <f t="shared" ref="P1710:P1773" si="650">L1711-L1709</f>
        <v>0</v>
      </c>
      <c r="Q1710" s="55">
        <f t="shared" ref="Q1710:Q1773" si="651">M1711-M1709</f>
        <v>0</v>
      </c>
      <c r="R1710" s="55">
        <f t="shared" ref="R1710:R1773" si="652">IF(ABS(N1711-N1709)&gt;180*60,ABS(N1711-N1709)-360*60,N1711-N1709)</f>
        <v>0</v>
      </c>
      <c r="S1710" s="55">
        <f t="shared" ref="S1710" si="653">IF(P1710=0,PI()/2,ATAN(R1710/P1710))</f>
        <v>1.5707963267948966</v>
      </c>
      <c r="T1710" s="55">
        <f t="shared" ref="T1710" si="654">IF(O1710=0,ABS(R1710*COS((J1709+J1711)/2)),ABS(Q1710/COS(S1710)))</f>
        <v>0</v>
      </c>
      <c r="U1710" s="66">
        <f t="shared" ref="U1710:U1773" si="655">IF(O1710+0.0000001&lt;0,S1710*180/PI()+180,(IF(R1710+0.0000001&lt;0,S1710*180/PI()+360,S1710*180/PI())))</f>
        <v>90</v>
      </c>
      <c r="V1710" s="57">
        <f t="shared" ref="V1710:V1773" si="656">T1710*1.85532</f>
        <v>0</v>
      </c>
      <c r="W1710" s="57"/>
      <c r="X1710" s="67"/>
      <c r="Y1710" s="57">
        <f t="shared" ref="Y1710" si="657">V1710*(1+X1710/100)</f>
        <v>0</v>
      </c>
      <c r="Z1710" s="57"/>
      <c r="AA1710" s="56" t="s">
        <v>54</v>
      </c>
      <c r="AB1710" s="60"/>
    </row>
    <row r="1711" spans="1:28" ht="12.95" customHeight="1">
      <c r="A1711" s="51">
        <f t="shared" si="561"/>
        <v>853</v>
      </c>
      <c r="B1711" s="52" t="s">
        <v>55</v>
      </c>
      <c r="C1711" s="53"/>
      <c r="D1711" s="81"/>
      <c r="E1711" s="54"/>
      <c r="F1711" s="53"/>
      <c r="G1711" s="81"/>
      <c r="H1711" s="54"/>
      <c r="I1711" s="55">
        <f t="shared" ref="I1711:I1774" si="658">IF(OR(C1711&lt;0,D1711&lt;0),C1711-ABS(D1711)/60,C1711+ABS(D1711)/60)</f>
        <v>0</v>
      </c>
      <c r="J1711" s="55">
        <f t="shared" ref="J1711" si="659">I1711*PI()/180</f>
        <v>0</v>
      </c>
      <c r="K1711" s="55">
        <f t="shared" ref="K1711" si="660">SIN(J1711)</f>
        <v>0</v>
      </c>
      <c r="L1711" s="55">
        <f>3437.747*(LN(TAN(PI()/4+J1711/2))-EE*K1711-(EE^2)*(K1711^3)/3)</f>
        <v>-3.8166658722360578E-13</v>
      </c>
      <c r="M1711" s="55">
        <f>AA*(1-1/4*EE-3/64*EE^2-5/256*EE^3)*J1711-AA*(3/8*EE+3/32*EE^2+45/1024*EE^3)*SIN(2*J1711)+AA*(15/256*EE^2+45/1024*EE^3)*SIN(4*J1711)</f>
        <v>0</v>
      </c>
      <c r="N1711" s="55">
        <f t="shared" ref="N1711:N1774" si="661">IF(OR(F1711&lt;0,G1711&lt;0),60*F1711-ABS(G1711),60*F1711+ABS(G1711))</f>
        <v>0</v>
      </c>
      <c r="O1711" s="55"/>
      <c r="P1711" s="55"/>
      <c r="Q1711" s="55"/>
      <c r="R1711" s="55"/>
      <c r="S1711" s="55"/>
      <c r="T1711" s="55"/>
      <c r="U1711" s="56"/>
      <c r="V1711" s="57"/>
      <c r="W1711" s="57">
        <f t="shared" ref="W1711" si="662">W1709+V1710</f>
        <v>0</v>
      </c>
      <c r="X1711" s="58"/>
      <c r="Y1711" s="57"/>
      <c r="Z1711" s="57">
        <f t="shared" ref="Z1711" si="663">Z1709+Y1710</f>
        <v>0</v>
      </c>
      <c r="AA1711" s="59"/>
      <c r="AB1711" s="60">
        <f t="shared" ref="AB1711" si="664">IF(AA1710=AA1708,AB1709+Y1710,Y1710)</f>
        <v>0</v>
      </c>
    </row>
    <row r="1712" spans="1:28" ht="12.95" customHeight="1">
      <c r="A1712" s="65"/>
      <c r="B1712" s="52"/>
      <c r="C1712" s="53"/>
      <c r="D1712" s="81"/>
      <c r="E1712" s="54"/>
      <c r="F1712" s="53"/>
      <c r="G1712" s="81"/>
      <c r="H1712" s="54"/>
      <c r="I1712" s="55"/>
      <c r="J1712" s="55"/>
      <c r="K1712" s="55"/>
      <c r="L1712" s="55"/>
      <c r="M1712" s="55"/>
      <c r="N1712" s="55"/>
      <c r="O1712" s="55">
        <f t="shared" ref="O1712:O1775" si="665">I1713-I1711</f>
        <v>0</v>
      </c>
      <c r="P1712" s="55">
        <f t="shared" ref="P1712:P1775" si="666">L1713-L1711</f>
        <v>0</v>
      </c>
      <c r="Q1712" s="55">
        <f t="shared" ref="Q1712:Q1775" si="667">M1713-M1711</f>
        <v>0</v>
      </c>
      <c r="R1712" s="55">
        <f t="shared" ref="R1712:R1775" si="668">IF(ABS(N1713-N1711)&gt;180*60,ABS(N1713-N1711)-360*60,N1713-N1711)</f>
        <v>0</v>
      </c>
      <c r="S1712" s="55">
        <f t="shared" ref="S1712" si="669">IF(P1712=0,PI()/2,ATAN(R1712/P1712))</f>
        <v>1.5707963267948966</v>
      </c>
      <c r="T1712" s="55">
        <f t="shared" ref="T1712" si="670">IF(O1712=0,ABS(R1712*COS((J1711+J1713)/2)),ABS(Q1712/COS(S1712)))</f>
        <v>0</v>
      </c>
      <c r="U1712" s="66">
        <f t="shared" ref="U1712:U1775" si="671">IF(O1712+0.0000001&lt;0,S1712*180/PI()+180,(IF(R1712+0.0000001&lt;0,S1712*180/PI()+360,S1712*180/PI())))</f>
        <v>90</v>
      </c>
      <c r="V1712" s="57">
        <f t="shared" ref="V1712:V1775" si="672">T1712*1.85532</f>
        <v>0</v>
      </c>
      <c r="W1712" s="57"/>
      <c r="X1712" s="67"/>
      <c r="Y1712" s="57">
        <f t="shared" ref="Y1712" si="673">V1712*(1+X1712/100)</f>
        <v>0</v>
      </c>
      <c r="Z1712" s="57"/>
      <c r="AA1712" s="56" t="s">
        <v>54</v>
      </c>
      <c r="AB1712" s="60"/>
    </row>
    <row r="1713" spans="1:28" ht="12.95" customHeight="1">
      <c r="A1713" s="51">
        <f t="shared" si="561"/>
        <v>854</v>
      </c>
      <c r="B1713" s="52" t="s">
        <v>55</v>
      </c>
      <c r="C1713" s="53"/>
      <c r="D1713" s="81"/>
      <c r="E1713" s="54"/>
      <c r="F1713" s="53"/>
      <c r="G1713" s="81"/>
      <c r="H1713" s="54"/>
      <c r="I1713" s="55">
        <f t="shared" ref="I1713:I1776" si="674">IF(OR(C1713&lt;0,D1713&lt;0),C1713-ABS(D1713)/60,C1713+ABS(D1713)/60)</f>
        <v>0</v>
      </c>
      <c r="J1713" s="55">
        <f t="shared" ref="J1713" si="675">I1713*PI()/180</f>
        <v>0</v>
      </c>
      <c r="K1713" s="55">
        <f t="shared" ref="K1713" si="676">SIN(J1713)</f>
        <v>0</v>
      </c>
      <c r="L1713" s="55">
        <f>3437.747*(LN(TAN(PI()/4+J1713/2))-EE*K1713-(EE^2)*(K1713^3)/3)</f>
        <v>-3.8166658722360578E-13</v>
      </c>
      <c r="M1713" s="55">
        <f>AA*(1-1/4*EE-3/64*EE^2-5/256*EE^3)*J1713-AA*(3/8*EE+3/32*EE^2+45/1024*EE^3)*SIN(2*J1713)+AA*(15/256*EE^2+45/1024*EE^3)*SIN(4*J1713)</f>
        <v>0</v>
      </c>
      <c r="N1713" s="55">
        <f t="shared" ref="N1713:N1776" si="677">IF(OR(F1713&lt;0,G1713&lt;0),60*F1713-ABS(G1713),60*F1713+ABS(G1713))</f>
        <v>0</v>
      </c>
      <c r="O1713" s="55"/>
      <c r="P1713" s="55"/>
      <c r="Q1713" s="55"/>
      <c r="R1713" s="55"/>
      <c r="S1713" s="55"/>
      <c r="T1713" s="55"/>
      <c r="U1713" s="56"/>
      <c r="V1713" s="57"/>
      <c r="W1713" s="57">
        <f t="shared" ref="W1713" si="678">W1711+V1712</f>
        <v>0</v>
      </c>
      <c r="X1713" s="58"/>
      <c r="Y1713" s="57"/>
      <c r="Z1713" s="57">
        <f t="shared" ref="Z1713" si="679">Z1711+Y1712</f>
        <v>0</v>
      </c>
      <c r="AA1713" s="59"/>
      <c r="AB1713" s="60">
        <f t="shared" ref="AB1713" si="680">IF(AA1712=AA1710,AB1711+Y1712,Y1712)</f>
        <v>0</v>
      </c>
    </row>
    <row r="1714" spans="1:28" ht="12.95" customHeight="1">
      <c r="A1714" s="65"/>
      <c r="B1714" s="52"/>
      <c r="C1714" s="53"/>
      <c r="D1714" s="81"/>
      <c r="E1714" s="54"/>
      <c r="F1714" s="53"/>
      <c r="G1714" s="81"/>
      <c r="H1714" s="54"/>
      <c r="I1714" s="55"/>
      <c r="J1714" s="55"/>
      <c r="K1714" s="55"/>
      <c r="L1714" s="55"/>
      <c r="M1714" s="55"/>
      <c r="N1714" s="55"/>
      <c r="O1714" s="55">
        <f t="shared" ref="O1714:O1777" si="681">I1715-I1713</f>
        <v>0</v>
      </c>
      <c r="P1714" s="55">
        <f t="shared" ref="P1714:P1777" si="682">L1715-L1713</f>
        <v>0</v>
      </c>
      <c r="Q1714" s="55">
        <f t="shared" ref="Q1714:Q1777" si="683">M1715-M1713</f>
        <v>0</v>
      </c>
      <c r="R1714" s="55">
        <f t="shared" ref="R1714:R1777" si="684">IF(ABS(N1715-N1713)&gt;180*60,ABS(N1715-N1713)-360*60,N1715-N1713)</f>
        <v>0</v>
      </c>
      <c r="S1714" s="55">
        <f t="shared" ref="S1714" si="685">IF(P1714=0,PI()/2,ATAN(R1714/P1714))</f>
        <v>1.5707963267948966</v>
      </c>
      <c r="T1714" s="55">
        <f t="shared" ref="T1714" si="686">IF(O1714=0,ABS(R1714*COS((J1713+J1715)/2)),ABS(Q1714/COS(S1714)))</f>
        <v>0</v>
      </c>
      <c r="U1714" s="66">
        <f t="shared" ref="U1714:U1777" si="687">IF(O1714+0.0000001&lt;0,S1714*180/PI()+180,(IF(R1714+0.0000001&lt;0,S1714*180/PI()+360,S1714*180/PI())))</f>
        <v>90</v>
      </c>
      <c r="V1714" s="57">
        <f t="shared" ref="V1714:V1777" si="688">T1714*1.85532</f>
        <v>0</v>
      </c>
      <c r="W1714" s="57"/>
      <c r="X1714" s="67"/>
      <c r="Y1714" s="57">
        <f t="shared" ref="Y1714" si="689">V1714*(1+X1714/100)</f>
        <v>0</v>
      </c>
      <c r="Z1714" s="57"/>
      <c r="AA1714" s="56" t="s">
        <v>54</v>
      </c>
      <c r="AB1714" s="60"/>
    </row>
    <row r="1715" spans="1:28" ht="12.95" customHeight="1">
      <c r="A1715" s="51">
        <f t="shared" si="561"/>
        <v>855</v>
      </c>
      <c r="B1715" s="52" t="s">
        <v>55</v>
      </c>
      <c r="C1715" s="53"/>
      <c r="D1715" s="81"/>
      <c r="E1715" s="54"/>
      <c r="F1715" s="53"/>
      <c r="G1715" s="81"/>
      <c r="H1715" s="54"/>
      <c r="I1715" s="55">
        <f t="shared" ref="I1715:I1778" si="690">IF(OR(C1715&lt;0,D1715&lt;0),C1715-ABS(D1715)/60,C1715+ABS(D1715)/60)</f>
        <v>0</v>
      </c>
      <c r="J1715" s="55">
        <f t="shared" ref="J1715" si="691">I1715*PI()/180</f>
        <v>0</v>
      </c>
      <c r="K1715" s="55">
        <f t="shared" ref="K1715" si="692">SIN(J1715)</f>
        <v>0</v>
      </c>
      <c r="L1715" s="55">
        <f>3437.747*(LN(TAN(PI()/4+J1715/2))-EE*K1715-(EE^2)*(K1715^3)/3)</f>
        <v>-3.8166658722360578E-13</v>
      </c>
      <c r="M1715" s="55">
        <f>AA*(1-1/4*EE-3/64*EE^2-5/256*EE^3)*J1715-AA*(3/8*EE+3/32*EE^2+45/1024*EE^3)*SIN(2*J1715)+AA*(15/256*EE^2+45/1024*EE^3)*SIN(4*J1715)</f>
        <v>0</v>
      </c>
      <c r="N1715" s="55">
        <f t="shared" ref="N1715:N1778" si="693">IF(OR(F1715&lt;0,G1715&lt;0),60*F1715-ABS(G1715),60*F1715+ABS(G1715))</f>
        <v>0</v>
      </c>
      <c r="O1715" s="55"/>
      <c r="P1715" s="55"/>
      <c r="Q1715" s="55"/>
      <c r="R1715" s="55"/>
      <c r="S1715" s="55"/>
      <c r="T1715" s="55"/>
      <c r="U1715" s="56"/>
      <c r="V1715" s="57"/>
      <c r="W1715" s="57">
        <f t="shared" ref="W1715" si="694">W1713+V1714</f>
        <v>0</v>
      </c>
      <c r="X1715" s="58"/>
      <c r="Y1715" s="57"/>
      <c r="Z1715" s="57">
        <f t="shared" ref="Z1715" si="695">Z1713+Y1714</f>
        <v>0</v>
      </c>
      <c r="AA1715" s="59"/>
      <c r="AB1715" s="60">
        <f t="shared" ref="AB1715" si="696">IF(AA1714=AA1712,AB1713+Y1714,Y1714)</f>
        <v>0</v>
      </c>
    </row>
    <row r="1716" spans="1:28" ht="12.95" customHeight="1">
      <c r="A1716" s="65"/>
      <c r="B1716" s="52"/>
      <c r="C1716" s="53"/>
      <c r="D1716" s="81"/>
      <c r="E1716" s="54"/>
      <c r="F1716" s="53"/>
      <c r="G1716" s="81"/>
      <c r="H1716" s="54"/>
      <c r="I1716" s="55"/>
      <c r="J1716" s="55"/>
      <c r="K1716" s="55"/>
      <c r="L1716" s="55"/>
      <c r="M1716" s="55"/>
      <c r="N1716" s="55"/>
      <c r="O1716" s="55">
        <f t="shared" ref="O1716:O1779" si="697">I1717-I1715</f>
        <v>0</v>
      </c>
      <c r="P1716" s="55">
        <f t="shared" ref="P1716:P1779" si="698">L1717-L1715</f>
        <v>0</v>
      </c>
      <c r="Q1716" s="55">
        <f t="shared" ref="Q1716:Q1779" si="699">M1717-M1715</f>
        <v>0</v>
      </c>
      <c r="R1716" s="55">
        <f t="shared" ref="R1716:R1779" si="700">IF(ABS(N1717-N1715)&gt;180*60,ABS(N1717-N1715)-360*60,N1717-N1715)</f>
        <v>0</v>
      </c>
      <c r="S1716" s="55">
        <f t="shared" ref="S1716" si="701">IF(P1716=0,PI()/2,ATAN(R1716/P1716))</f>
        <v>1.5707963267948966</v>
      </c>
      <c r="T1716" s="55">
        <f t="shared" ref="T1716" si="702">IF(O1716=0,ABS(R1716*COS((J1715+J1717)/2)),ABS(Q1716/COS(S1716)))</f>
        <v>0</v>
      </c>
      <c r="U1716" s="66">
        <f t="shared" ref="U1716:U1779" si="703">IF(O1716+0.0000001&lt;0,S1716*180/PI()+180,(IF(R1716+0.0000001&lt;0,S1716*180/PI()+360,S1716*180/PI())))</f>
        <v>90</v>
      </c>
      <c r="V1716" s="57">
        <f t="shared" ref="V1716:V1779" si="704">T1716*1.85532</f>
        <v>0</v>
      </c>
      <c r="W1716" s="57"/>
      <c r="X1716" s="67"/>
      <c r="Y1716" s="57">
        <f t="shared" ref="Y1716" si="705">V1716*(1+X1716/100)</f>
        <v>0</v>
      </c>
      <c r="Z1716" s="57"/>
      <c r="AA1716" s="56" t="s">
        <v>54</v>
      </c>
      <c r="AB1716" s="60"/>
    </row>
    <row r="1717" spans="1:28" ht="12.95" customHeight="1">
      <c r="A1717" s="51">
        <f t="shared" si="561"/>
        <v>856</v>
      </c>
      <c r="B1717" s="52" t="s">
        <v>55</v>
      </c>
      <c r="C1717" s="53"/>
      <c r="D1717" s="81"/>
      <c r="E1717" s="54"/>
      <c r="F1717" s="53"/>
      <c r="G1717" s="81"/>
      <c r="H1717" s="54"/>
      <c r="I1717" s="55">
        <f t="shared" ref="I1717:I1780" si="706">IF(OR(C1717&lt;0,D1717&lt;0),C1717-ABS(D1717)/60,C1717+ABS(D1717)/60)</f>
        <v>0</v>
      </c>
      <c r="J1717" s="55">
        <f t="shared" ref="J1717" si="707">I1717*PI()/180</f>
        <v>0</v>
      </c>
      <c r="K1717" s="55">
        <f t="shared" ref="K1717" si="708">SIN(J1717)</f>
        <v>0</v>
      </c>
      <c r="L1717" s="55">
        <f>3437.747*(LN(TAN(PI()/4+J1717/2))-EE*K1717-(EE^2)*(K1717^3)/3)</f>
        <v>-3.8166658722360578E-13</v>
      </c>
      <c r="M1717" s="55">
        <f>AA*(1-1/4*EE-3/64*EE^2-5/256*EE^3)*J1717-AA*(3/8*EE+3/32*EE^2+45/1024*EE^3)*SIN(2*J1717)+AA*(15/256*EE^2+45/1024*EE^3)*SIN(4*J1717)</f>
        <v>0</v>
      </c>
      <c r="N1717" s="55">
        <f t="shared" ref="N1717:N1780" si="709">IF(OR(F1717&lt;0,G1717&lt;0),60*F1717-ABS(G1717),60*F1717+ABS(G1717))</f>
        <v>0</v>
      </c>
      <c r="O1717" s="55"/>
      <c r="P1717" s="55"/>
      <c r="Q1717" s="55"/>
      <c r="R1717" s="55"/>
      <c r="S1717" s="55"/>
      <c r="T1717" s="55"/>
      <c r="U1717" s="56"/>
      <c r="V1717" s="57"/>
      <c r="W1717" s="57">
        <f t="shared" ref="W1717" si="710">W1715+V1716</f>
        <v>0</v>
      </c>
      <c r="X1717" s="58"/>
      <c r="Y1717" s="57"/>
      <c r="Z1717" s="57">
        <f t="shared" ref="Z1717" si="711">Z1715+Y1716</f>
        <v>0</v>
      </c>
      <c r="AA1717" s="59"/>
      <c r="AB1717" s="60">
        <f t="shared" ref="AB1717" si="712">IF(AA1716=AA1714,AB1715+Y1716,Y1716)</f>
        <v>0</v>
      </c>
    </row>
    <row r="1718" spans="1:28" ht="12.95" customHeight="1">
      <c r="A1718" s="65"/>
      <c r="B1718" s="52"/>
      <c r="C1718" s="53"/>
      <c r="D1718" s="81"/>
      <c r="E1718" s="54"/>
      <c r="F1718" s="53"/>
      <c r="G1718" s="81"/>
      <c r="H1718" s="54"/>
      <c r="I1718" s="55"/>
      <c r="J1718" s="55"/>
      <c r="K1718" s="55"/>
      <c r="L1718" s="55"/>
      <c r="M1718" s="55"/>
      <c r="N1718" s="55"/>
      <c r="O1718" s="55">
        <f t="shared" ref="O1718:O1781" si="713">I1719-I1717</f>
        <v>0</v>
      </c>
      <c r="P1718" s="55">
        <f t="shared" ref="P1718:P1781" si="714">L1719-L1717</f>
        <v>0</v>
      </c>
      <c r="Q1718" s="55">
        <f t="shared" ref="Q1718:Q1781" si="715">M1719-M1717</f>
        <v>0</v>
      </c>
      <c r="R1718" s="55">
        <f t="shared" ref="R1718:R1781" si="716">IF(ABS(N1719-N1717)&gt;180*60,ABS(N1719-N1717)-360*60,N1719-N1717)</f>
        <v>0</v>
      </c>
      <c r="S1718" s="55">
        <f t="shared" ref="S1718" si="717">IF(P1718=0,PI()/2,ATAN(R1718/P1718))</f>
        <v>1.5707963267948966</v>
      </c>
      <c r="T1718" s="55">
        <f t="shared" ref="T1718" si="718">IF(O1718=0,ABS(R1718*COS((J1717+J1719)/2)),ABS(Q1718/COS(S1718)))</f>
        <v>0</v>
      </c>
      <c r="U1718" s="66">
        <f t="shared" ref="U1718:U1781" si="719">IF(O1718+0.0000001&lt;0,S1718*180/PI()+180,(IF(R1718+0.0000001&lt;0,S1718*180/PI()+360,S1718*180/PI())))</f>
        <v>90</v>
      </c>
      <c r="V1718" s="57">
        <f t="shared" ref="V1718:V1781" si="720">T1718*1.85532</f>
        <v>0</v>
      </c>
      <c r="W1718" s="57"/>
      <c r="X1718" s="67"/>
      <c r="Y1718" s="57">
        <f t="shared" ref="Y1718" si="721">V1718*(1+X1718/100)</f>
        <v>0</v>
      </c>
      <c r="Z1718" s="57"/>
      <c r="AA1718" s="56" t="s">
        <v>54</v>
      </c>
      <c r="AB1718" s="60"/>
    </row>
    <row r="1719" spans="1:28" ht="12.95" customHeight="1">
      <c r="A1719" s="51">
        <f t="shared" si="561"/>
        <v>857</v>
      </c>
      <c r="B1719" s="52" t="s">
        <v>55</v>
      </c>
      <c r="C1719" s="53"/>
      <c r="D1719" s="81"/>
      <c r="E1719" s="54"/>
      <c r="F1719" s="53"/>
      <c r="G1719" s="81"/>
      <c r="H1719" s="54"/>
      <c r="I1719" s="55">
        <f t="shared" ref="I1719:I1782" si="722">IF(OR(C1719&lt;0,D1719&lt;0),C1719-ABS(D1719)/60,C1719+ABS(D1719)/60)</f>
        <v>0</v>
      </c>
      <c r="J1719" s="55">
        <f t="shared" ref="J1719" si="723">I1719*PI()/180</f>
        <v>0</v>
      </c>
      <c r="K1719" s="55">
        <f t="shared" ref="K1719" si="724">SIN(J1719)</f>
        <v>0</v>
      </c>
      <c r="L1719" s="55">
        <f>3437.747*(LN(TAN(PI()/4+J1719/2))-EE*K1719-(EE^2)*(K1719^3)/3)</f>
        <v>-3.8166658722360578E-13</v>
      </c>
      <c r="M1719" s="55">
        <f>AA*(1-1/4*EE-3/64*EE^2-5/256*EE^3)*J1719-AA*(3/8*EE+3/32*EE^2+45/1024*EE^3)*SIN(2*J1719)+AA*(15/256*EE^2+45/1024*EE^3)*SIN(4*J1719)</f>
        <v>0</v>
      </c>
      <c r="N1719" s="55">
        <f t="shared" ref="N1719:N1782" si="725">IF(OR(F1719&lt;0,G1719&lt;0),60*F1719-ABS(G1719),60*F1719+ABS(G1719))</f>
        <v>0</v>
      </c>
      <c r="O1719" s="55"/>
      <c r="P1719" s="55"/>
      <c r="Q1719" s="55"/>
      <c r="R1719" s="55"/>
      <c r="S1719" s="55"/>
      <c r="T1719" s="55"/>
      <c r="U1719" s="56"/>
      <c r="V1719" s="57"/>
      <c r="W1719" s="57">
        <f t="shared" ref="W1719" si="726">W1717+V1718</f>
        <v>0</v>
      </c>
      <c r="X1719" s="58"/>
      <c r="Y1719" s="57"/>
      <c r="Z1719" s="57">
        <f t="shared" ref="Z1719" si="727">Z1717+Y1718</f>
        <v>0</v>
      </c>
      <c r="AA1719" s="59"/>
      <c r="AB1719" s="60">
        <f t="shared" ref="AB1719" si="728">IF(AA1718=AA1716,AB1717+Y1718,Y1718)</f>
        <v>0</v>
      </c>
    </row>
    <row r="1720" spans="1:28" ht="12.95" customHeight="1">
      <c r="A1720" s="65"/>
      <c r="B1720" s="52"/>
      <c r="C1720" s="53"/>
      <c r="D1720" s="81"/>
      <c r="E1720" s="54"/>
      <c r="F1720" s="53"/>
      <c r="G1720" s="81"/>
      <c r="H1720" s="54"/>
      <c r="I1720" s="55"/>
      <c r="J1720" s="55"/>
      <c r="K1720" s="55"/>
      <c r="L1720" s="55"/>
      <c r="M1720" s="55"/>
      <c r="N1720" s="55"/>
      <c r="O1720" s="55">
        <f t="shared" ref="O1720:O1783" si="729">I1721-I1719</f>
        <v>0</v>
      </c>
      <c r="P1720" s="55">
        <f t="shared" ref="P1720:P1783" si="730">L1721-L1719</f>
        <v>0</v>
      </c>
      <c r="Q1720" s="55">
        <f t="shared" ref="Q1720:Q1783" si="731">M1721-M1719</f>
        <v>0</v>
      </c>
      <c r="R1720" s="55">
        <f t="shared" ref="R1720:R1783" si="732">IF(ABS(N1721-N1719)&gt;180*60,ABS(N1721-N1719)-360*60,N1721-N1719)</f>
        <v>0</v>
      </c>
      <c r="S1720" s="55">
        <f t="shared" ref="S1720" si="733">IF(P1720=0,PI()/2,ATAN(R1720/P1720))</f>
        <v>1.5707963267948966</v>
      </c>
      <c r="T1720" s="55">
        <f t="shared" ref="T1720" si="734">IF(O1720=0,ABS(R1720*COS((J1719+J1721)/2)),ABS(Q1720/COS(S1720)))</f>
        <v>0</v>
      </c>
      <c r="U1720" s="66">
        <f t="shared" ref="U1720:U1783" si="735">IF(O1720+0.0000001&lt;0,S1720*180/PI()+180,(IF(R1720+0.0000001&lt;0,S1720*180/PI()+360,S1720*180/PI())))</f>
        <v>90</v>
      </c>
      <c r="V1720" s="57">
        <f t="shared" ref="V1720:V1783" si="736">T1720*1.85532</f>
        <v>0</v>
      </c>
      <c r="W1720" s="57"/>
      <c r="X1720" s="67"/>
      <c r="Y1720" s="57">
        <f t="shared" ref="Y1720" si="737">V1720*(1+X1720/100)</f>
        <v>0</v>
      </c>
      <c r="Z1720" s="57"/>
      <c r="AA1720" s="56" t="s">
        <v>54</v>
      </c>
      <c r="AB1720" s="60"/>
    </row>
    <row r="1721" spans="1:28" ht="12.95" customHeight="1">
      <c r="A1721" s="51">
        <f t="shared" si="561"/>
        <v>858</v>
      </c>
      <c r="B1721" s="52" t="s">
        <v>55</v>
      </c>
      <c r="C1721" s="53"/>
      <c r="D1721" s="81"/>
      <c r="E1721" s="54"/>
      <c r="F1721" s="53"/>
      <c r="G1721" s="81"/>
      <c r="H1721" s="54"/>
      <c r="I1721" s="55">
        <f t="shared" ref="I1721:I1784" si="738">IF(OR(C1721&lt;0,D1721&lt;0),C1721-ABS(D1721)/60,C1721+ABS(D1721)/60)</f>
        <v>0</v>
      </c>
      <c r="J1721" s="55">
        <f t="shared" ref="J1721" si="739">I1721*PI()/180</f>
        <v>0</v>
      </c>
      <c r="K1721" s="55">
        <f t="shared" ref="K1721" si="740">SIN(J1721)</f>
        <v>0</v>
      </c>
      <c r="L1721" s="55">
        <f>3437.747*(LN(TAN(PI()/4+J1721/2))-EE*K1721-(EE^2)*(K1721^3)/3)</f>
        <v>-3.8166658722360578E-13</v>
      </c>
      <c r="M1721" s="55">
        <f>AA*(1-1/4*EE-3/64*EE^2-5/256*EE^3)*J1721-AA*(3/8*EE+3/32*EE^2+45/1024*EE^3)*SIN(2*J1721)+AA*(15/256*EE^2+45/1024*EE^3)*SIN(4*J1721)</f>
        <v>0</v>
      </c>
      <c r="N1721" s="55">
        <f t="shared" ref="N1721:N1784" si="741">IF(OR(F1721&lt;0,G1721&lt;0),60*F1721-ABS(G1721),60*F1721+ABS(G1721))</f>
        <v>0</v>
      </c>
      <c r="O1721" s="55"/>
      <c r="P1721" s="55"/>
      <c r="Q1721" s="55"/>
      <c r="R1721" s="55"/>
      <c r="S1721" s="55"/>
      <c r="T1721" s="55"/>
      <c r="U1721" s="56"/>
      <c r="V1721" s="57"/>
      <c r="W1721" s="57">
        <f t="shared" ref="W1721" si="742">W1719+V1720</f>
        <v>0</v>
      </c>
      <c r="X1721" s="58"/>
      <c r="Y1721" s="57"/>
      <c r="Z1721" s="57">
        <f t="shared" ref="Z1721" si="743">Z1719+Y1720</f>
        <v>0</v>
      </c>
      <c r="AA1721" s="59"/>
      <c r="AB1721" s="60">
        <f t="shared" ref="AB1721" si="744">IF(AA1720=AA1718,AB1719+Y1720,Y1720)</f>
        <v>0</v>
      </c>
    </row>
    <row r="1722" spans="1:28" ht="12.95" customHeight="1">
      <c r="A1722" s="65"/>
      <c r="B1722" s="52"/>
      <c r="C1722" s="53"/>
      <c r="D1722" s="81"/>
      <c r="E1722" s="54"/>
      <c r="F1722" s="53"/>
      <c r="G1722" s="81"/>
      <c r="H1722" s="54"/>
      <c r="I1722" s="55"/>
      <c r="J1722" s="55"/>
      <c r="K1722" s="55"/>
      <c r="L1722" s="55"/>
      <c r="M1722" s="55"/>
      <c r="N1722" s="55"/>
      <c r="O1722" s="55">
        <f t="shared" ref="O1722:O1785" si="745">I1723-I1721</f>
        <v>0</v>
      </c>
      <c r="P1722" s="55">
        <f t="shared" ref="P1722:P1785" si="746">L1723-L1721</f>
        <v>0</v>
      </c>
      <c r="Q1722" s="55">
        <f t="shared" ref="Q1722:Q1785" si="747">M1723-M1721</f>
        <v>0</v>
      </c>
      <c r="R1722" s="55">
        <f t="shared" ref="R1722:R1785" si="748">IF(ABS(N1723-N1721)&gt;180*60,ABS(N1723-N1721)-360*60,N1723-N1721)</f>
        <v>0</v>
      </c>
      <c r="S1722" s="55">
        <f t="shared" ref="S1722" si="749">IF(P1722=0,PI()/2,ATAN(R1722/P1722))</f>
        <v>1.5707963267948966</v>
      </c>
      <c r="T1722" s="55">
        <f t="shared" ref="T1722" si="750">IF(O1722=0,ABS(R1722*COS((J1721+J1723)/2)),ABS(Q1722/COS(S1722)))</f>
        <v>0</v>
      </c>
      <c r="U1722" s="66">
        <f t="shared" ref="U1722:U1785" si="751">IF(O1722+0.0000001&lt;0,S1722*180/PI()+180,(IF(R1722+0.0000001&lt;0,S1722*180/PI()+360,S1722*180/PI())))</f>
        <v>90</v>
      </c>
      <c r="V1722" s="57">
        <f t="shared" ref="V1722:V1785" si="752">T1722*1.85532</f>
        <v>0</v>
      </c>
      <c r="W1722" s="57"/>
      <c r="X1722" s="67"/>
      <c r="Y1722" s="57">
        <f t="shared" ref="Y1722" si="753">V1722*(1+X1722/100)</f>
        <v>0</v>
      </c>
      <c r="Z1722" s="57"/>
      <c r="AA1722" s="56" t="s">
        <v>54</v>
      </c>
      <c r="AB1722" s="60"/>
    </row>
    <row r="1723" spans="1:28" ht="12.95" customHeight="1">
      <c r="A1723" s="51">
        <f t="shared" si="561"/>
        <v>859</v>
      </c>
      <c r="B1723" s="52" t="s">
        <v>55</v>
      </c>
      <c r="C1723" s="53"/>
      <c r="D1723" s="81"/>
      <c r="E1723" s="54"/>
      <c r="F1723" s="53"/>
      <c r="G1723" s="81"/>
      <c r="H1723" s="54"/>
      <c r="I1723" s="55">
        <f t="shared" ref="I1723:I1786" si="754">IF(OR(C1723&lt;0,D1723&lt;0),C1723-ABS(D1723)/60,C1723+ABS(D1723)/60)</f>
        <v>0</v>
      </c>
      <c r="J1723" s="55">
        <f t="shared" ref="J1723" si="755">I1723*PI()/180</f>
        <v>0</v>
      </c>
      <c r="K1723" s="55">
        <f t="shared" ref="K1723" si="756">SIN(J1723)</f>
        <v>0</v>
      </c>
      <c r="L1723" s="55">
        <f>3437.747*(LN(TAN(PI()/4+J1723/2))-EE*K1723-(EE^2)*(K1723^3)/3)</f>
        <v>-3.8166658722360578E-13</v>
      </c>
      <c r="M1723" s="55">
        <f>AA*(1-1/4*EE-3/64*EE^2-5/256*EE^3)*J1723-AA*(3/8*EE+3/32*EE^2+45/1024*EE^3)*SIN(2*J1723)+AA*(15/256*EE^2+45/1024*EE^3)*SIN(4*J1723)</f>
        <v>0</v>
      </c>
      <c r="N1723" s="55">
        <f t="shared" ref="N1723:N1786" si="757">IF(OR(F1723&lt;0,G1723&lt;0),60*F1723-ABS(G1723),60*F1723+ABS(G1723))</f>
        <v>0</v>
      </c>
      <c r="O1723" s="55"/>
      <c r="P1723" s="55"/>
      <c r="Q1723" s="55"/>
      <c r="R1723" s="55"/>
      <c r="S1723" s="55"/>
      <c r="T1723" s="55"/>
      <c r="U1723" s="56"/>
      <c r="V1723" s="57"/>
      <c r="W1723" s="57">
        <f t="shared" ref="W1723" si="758">W1721+V1722</f>
        <v>0</v>
      </c>
      <c r="X1723" s="58"/>
      <c r="Y1723" s="57"/>
      <c r="Z1723" s="57">
        <f t="shared" ref="Z1723" si="759">Z1721+Y1722</f>
        <v>0</v>
      </c>
      <c r="AA1723" s="59"/>
      <c r="AB1723" s="60">
        <f t="shared" ref="AB1723" si="760">IF(AA1722=AA1720,AB1721+Y1722,Y1722)</f>
        <v>0</v>
      </c>
    </row>
    <row r="1724" spans="1:28" ht="12.95" customHeight="1">
      <c r="A1724" s="65"/>
      <c r="B1724" s="52"/>
      <c r="C1724" s="53"/>
      <c r="D1724" s="81"/>
      <c r="E1724" s="54"/>
      <c r="F1724" s="53"/>
      <c r="G1724" s="81"/>
      <c r="H1724" s="54"/>
      <c r="I1724" s="55"/>
      <c r="J1724" s="55"/>
      <c r="K1724" s="55"/>
      <c r="L1724" s="55"/>
      <c r="M1724" s="55"/>
      <c r="N1724" s="55"/>
      <c r="O1724" s="55">
        <f t="shared" ref="O1724:O1787" si="761">I1725-I1723</f>
        <v>0</v>
      </c>
      <c r="P1724" s="55">
        <f t="shared" ref="P1724:P1787" si="762">L1725-L1723</f>
        <v>0</v>
      </c>
      <c r="Q1724" s="55">
        <f t="shared" ref="Q1724:Q1787" si="763">M1725-M1723</f>
        <v>0</v>
      </c>
      <c r="R1724" s="55">
        <f t="shared" ref="R1724:R1787" si="764">IF(ABS(N1725-N1723)&gt;180*60,ABS(N1725-N1723)-360*60,N1725-N1723)</f>
        <v>0</v>
      </c>
      <c r="S1724" s="55">
        <f t="shared" ref="S1724" si="765">IF(P1724=0,PI()/2,ATAN(R1724/P1724))</f>
        <v>1.5707963267948966</v>
      </c>
      <c r="T1724" s="55">
        <f t="shared" ref="T1724" si="766">IF(O1724=0,ABS(R1724*COS((J1723+J1725)/2)),ABS(Q1724/COS(S1724)))</f>
        <v>0</v>
      </c>
      <c r="U1724" s="66">
        <f t="shared" ref="U1724:U1787" si="767">IF(O1724+0.0000001&lt;0,S1724*180/PI()+180,(IF(R1724+0.0000001&lt;0,S1724*180/PI()+360,S1724*180/PI())))</f>
        <v>90</v>
      </c>
      <c r="V1724" s="57">
        <f t="shared" ref="V1724:V1787" si="768">T1724*1.85532</f>
        <v>0</v>
      </c>
      <c r="W1724" s="57"/>
      <c r="X1724" s="67"/>
      <c r="Y1724" s="57">
        <f t="shared" ref="Y1724" si="769">V1724*(1+X1724/100)</f>
        <v>0</v>
      </c>
      <c r="Z1724" s="57"/>
      <c r="AA1724" s="56" t="s">
        <v>54</v>
      </c>
      <c r="AB1724" s="60"/>
    </row>
    <row r="1725" spans="1:28" ht="12.95" customHeight="1">
      <c r="A1725" s="51">
        <f t="shared" si="561"/>
        <v>860</v>
      </c>
      <c r="B1725" s="52" t="s">
        <v>55</v>
      </c>
      <c r="C1725" s="53"/>
      <c r="D1725" s="81"/>
      <c r="E1725" s="54"/>
      <c r="F1725" s="53"/>
      <c r="G1725" s="81"/>
      <c r="H1725" s="54"/>
      <c r="I1725" s="55">
        <f t="shared" ref="I1725:I1788" si="770">IF(OR(C1725&lt;0,D1725&lt;0),C1725-ABS(D1725)/60,C1725+ABS(D1725)/60)</f>
        <v>0</v>
      </c>
      <c r="J1725" s="55">
        <f t="shared" ref="J1725" si="771">I1725*PI()/180</f>
        <v>0</v>
      </c>
      <c r="K1725" s="55">
        <f t="shared" ref="K1725" si="772">SIN(J1725)</f>
        <v>0</v>
      </c>
      <c r="L1725" s="55">
        <f>3437.747*(LN(TAN(PI()/4+J1725/2))-EE*K1725-(EE^2)*(K1725^3)/3)</f>
        <v>-3.8166658722360578E-13</v>
      </c>
      <c r="M1725" s="55">
        <f>AA*(1-1/4*EE-3/64*EE^2-5/256*EE^3)*J1725-AA*(3/8*EE+3/32*EE^2+45/1024*EE^3)*SIN(2*J1725)+AA*(15/256*EE^2+45/1024*EE^3)*SIN(4*J1725)</f>
        <v>0</v>
      </c>
      <c r="N1725" s="55">
        <f t="shared" ref="N1725:N1788" si="773">IF(OR(F1725&lt;0,G1725&lt;0),60*F1725-ABS(G1725),60*F1725+ABS(G1725))</f>
        <v>0</v>
      </c>
      <c r="O1725" s="55"/>
      <c r="P1725" s="55"/>
      <c r="Q1725" s="55"/>
      <c r="R1725" s="55"/>
      <c r="S1725" s="55"/>
      <c r="T1725" s="55"/>
      <c r="U1725" s="56"/>
      <c r="V1725" s="57"/>
      <c r="W1725" s="57">
        <f t="shared" ref="W1725" si="774">W1723+V1724</f>
        <v>0</v>
      </c>
      <c r="X1725" s="58"/>
      <c r="Y1725" s="57"/>
      <c r="Z1725" s="57">
        <f t="shared" ref="Z1725" si="775">Z1723+Y1724</f>
        <v>0</v>
      </c>
      <c r="AA1725" s="59"/>
      <c r="AB1725" s="60">
        <f t="shared" ref="AB1725" si="776">IF(AA1724=AA1722,AB1723+Y1724,Y1724)</f>
        <v>0</v>
      </c>
    </row>
    <row r="1726" spans="1:28" ht="12.95" customHeight="1">
      <c r="A1726" s="65"/>
      <c r="B1726" s="52"/>
      <c r="C1726" s="53"/>
      <c r="D1726" s="81"/>
      <c r="E1726" s="54"/>
      <c r="F1726" s="53"/>
      <c r="G1726" s="81"/>
      <c r="H1726" s="54"/>
      <c r="I1726" s="55"/>
      <c r="J1726" s="55"/>
      <c r="K1726" s="55"/>
      <c r="L1726" s="55"/>
      <c r="M1726" s="55"/>
      <c r="N1726" s="55"/>
      <c r="O1726" s="55">
        <f t="shared" ref="O1726:O1789" si="777">I1727-I1725</f>
        <v>0</v>
      </c>
      <c r="P1726" s="55">
        <f t="shared" ref="P1726:P1789" si="778">L1727-L1725</f>
        <v>0</v>
      </c>
      <c r="Q1726" s="55">
        <f t="shared" ref="Q1726:Q1789" si="779">M1727-M1725</f>
        <v>0</v>
      </c>
      <c r="R1726" s="55">
        <f t="shared" ref="R1726:R1789" si="780">IF(ABS(N1727-N1725)&gt;180*60,ABS(N1727-N1725)-360*60,N1727-N1725)</f>
        <v>0</v>
      </c>
      <c r="S1726" s="55">
        <f t="shared" ref="S1726" si="781">IF(P1726=0,PI()/2,ATAN(R1726/P1726))</f>
        <v>1.5707963267948966</v>
      </c>
      <c r="T1726" s="55">
        <f t="shared" ref="T1726" si="782">IF(O1726=0,ABS(R1726*COS((J1725+J1727)/2)),ABS(Q1726/COS(S1726)))</f>
        <v>0</v>
      </c>
      <c r="U1726" s="66">
        <f t="shared" ref="U1726:U1789" si="783">IF(O1726+0.0000001&lt;0,S1726*180/PI()+180,(IF(R1726+0.0000001&lt;0,S1726*180/PI()+360,S1726*180/PI())))</f>
        <v>90</v>
      </c>
      <c r="V1726" s="57">
        <f t="shared" ref="V1726:V1789" si="784">T1726*1.85532</f>
        <v>0</v>
      </c>
      <c r="W1726" s="57"/>
      <c r="X1726" s="67"/>
      <c r="Y1726" s="57">
        <f t="shared" ref="Y1726" si="785">V1726*(1+X1726/100)</f>
        <v>0</v>
      </c>
      <c r="Z1726" s="57"/>
      <c r="AA1726" s="56" t="s">
        <v>54</v>
      </c>
      <c r="AB1726" s="60"/>
    </row>
    <row r="1727" spans="1:28" ht="12.95" customHeight="1">
      <c r="A1727" s="51">
        <f t="shared" si="561"/>
        <v>861</v>
      </c>
      <c r="B1727" s="52" t="s">
        <v>55</v>
      </c>
      <c r="C1727" s="53"/>
      <c r="D1727" s="81"/>
      <c r="E1727" s="54"/>
      <c r="F1727" s="53"/>
      <c r="G1727" s="81"/>
      <c r="H1727" s="54"/>
      <c r="I1727" s="55">
        <f t="shared" ref="I1727:I1790" si="786">IF(OR(C1727&lt;0,D1727&lt;0),C1727-ABS(D1727)/60,C1727+ABS(D1727)/60)</f>
        <v>0</v>
      </c>
      <c r="J1727" s="55">
        <f t="shared" ref="J1727" si="787">I1727*PI()/180</f>
        <v>0</v>
      </c>
      <c r="K1727" s="55">
        <f t="shared" ref="K1727" si="788">SIN(J1727)</f>
        <v>0</v>
      </c>
      <c r="L1727" s="55">
        <f>3437.747*(LN(TAN(PI()/4+J1727/2))-EE*K1727-(EE^2)*(K1727^3)/3)</f>
        <v>-3.8166658722360578E-13</v>
      </c>
      <c r="M1727" s="55">
        <f>AA*(1-1/4*EE-3/64*EE^2-5/256*EE^3)*J1727-AA*(3/8*EE+3/32*EE^2+45/1024*EE^3)*SIN(2*J1727)+AA*(15/256*EE^2+45/1024*EE^3)*SIN(4*J1727)</f>
        <v>0</v>
      </c>
      <c r="N1727" s="55">
        <f t="shared" ref="N1727:N1790" si="789">IF(OR(F1727&lt;0,G1727&lt;0),60*F1727-ABS(G1727),60*F1727+ABS(G1727))</f>
        <v>0</v>
      </c>
      <c r="O1727" s="55"/>
      <c r="P1727" s="55"/>
      <c r="Q1727" s="55"/>
      <c r="R1727" s="55"/>
      <c r="S1727" s="55"/>
      <c r="T1727" s="55"/>
      <c r="U1727" s="56"/>
      <c r="V1727" s="57"/>
      <c r="W1727" s="57">
        <f t="shared" ref="W1727" si="790">W1725+V1726</f>
        <v>0</v>
      </c>
      <c r="X1727" s="58"/>
      <c r="Y1727" s="57"/>
      <c r="Z1727" s="57">
        <f t="shared" ref="Z1727" si="791">Z1725+Y1726</f>
        <v>0</v>
      </c>
      <c r="AA1727" s="59"/>
      <c r="AB1727" s="60">
        <f t="shared" ref="AB1727" si="792">IF(AA1726=AA1724,AB1725+Y1726,Y1726)</f>
        <v>0</v>
      </c>
    </row>
    <row r="1728" spans="1:28" ht="12.95" customHeight="1">
      <c r="A1728" s="65"/>
      <c r="B1728" s="52"/>
      <c r="C1728" s="53"/>
      <c r="D1728" s="81"/>
      <c r="E1728" s="54"/>
      <c r="F1728" s="53"/>
      <c r="G1728" s="81"/>
      <c r="H1728" s="54"/>
      <c r="I1728" s="55"/>
      <c r="J1728" s="55"/>
      <c r="K1728" s="55"/>
      <c r="L1728" s="55"/>
      <c r="M1728" s="55"/>
      <c r="N1728" s="55"/>
      <c r="O1728" s="55">
        <f t="shared" ref="O1728:O1791" si="793">I1729-I1727</f>
        <v>0</v>
      </c>
      <c r="P1728" s="55">
        <f t="shared" ref="P1728:P1791" si="794">L1729-L1727</f>
        <v>0</v>
      </c>
      <c r="Q1728" s="55">
        <f t="shared" ref="Q1728:Q1791" si="795">M1729-M1727</f>
        <v>0</v>
      </c>
      <c r="R1728" s="55">
        <f t="shared" ref="R1728:R1791" si="796">IF(ABS(N1729-N1727)&gt;180*60,ABS(N1729-N1727)-360*60,N1729-N1727)</f>
        <v>0</v>
      </c>
      <c r="S1728" s="55">
        <f t="shared" ref="S1728" si="797">IF(P1728=0,PI()/2,ATAN(R1728/P1728))</f>
        <v>1.5707963267948966</v>
      </c>
      <c r="T1728" s="55">
        <f t="shared" ref="T1728" si="798">IF(O1728=0,ABS(R1728*COS((J1727+J1729)/2)),ABS(Q1728/COS(S1728)))</f>
        <v>0</v>
      </c>
      <c r="U1728" s="66">
        <f t="shared" ref="U1728:U1791" si="799">IF(O1728+0.0000001&lt;0,S1728*180/PI()+180,(IF(R1728+0.0000001&lt;0,S1728*180/PI()+360,S1728*180/PI())))</f>
        <v>90</v>
      </c>
      <c r="V1728" s="57">
        <f t="shared" ref="V1728:V1791" si="800">T1728*1.85532</f>
        <v>0</v>
      </c>
      <c r="W1728" s="57"/>
      <c r="X1728" s="67"/>
      <c r="Y1728" s="57">
        <f t="shared" ref="Y1728" si="801">V1728*(1+X1728/100)</f>
        <v>0</v>
      </c>
      <c r="Z1728" s="57"/>
      <c r="AA1728" s="56" t="s">
        <v>54</v>
      </c>
      <c r="AB1728" s="60"/>
    </row>
    <row r="1729" spans="1:28" ht="12.95" customHeight="1">
      <c r="A1729" s="51">
        <f t="shared" si="561"/>
        <v>862</v>
      </c>
      <c r="B1729" s="52" t="s">
        <v>55</v>
      </c>
      <c r="C1729" s="53"/>
      <c r="D1729" s="81"/>
      <c r="E1729" s="54"/>
      <c r="F1729" s="53"/>
      <c r="G1729" s="81"/>
      <c r="H1729" s="54"/>
      <c r="I1729" s="55">
        <f t="shared" ref="I1729:I1792" si="802">IF(OR(C1729&lt;0,D1729&lt;0),C1729-ABS(D1729)/60,C1729+ABS(D1729)/60)</f>
        <v>0</v>
      </c>
      <c r="J1729" s="55">
        <f t="shared" ref="J1729" si="803">I1729*PI()/180</f>
        <v>0</v>
      </c>
      <c r="K1729" s="55">
        <f t="shared" ref="K1729" si="804">SIN(J1729)</f>
        <v>0</v>
      </c>
      <c r="L1729" s="55">
        <f>3437.747*(LN(TAN(PI()/4+J1729/2))-EE*K1729-(EE^2)*(K1729^3)/3)</f>
        <v>-3.8166658722360578E-13</v>
      </c>
      <c r="M1729" s="55">
        <f>AA*(1-1/4*EE-3/64*EE^2-5/256*EE^3)*J1729-AA*(3/8*EE+3/32*EE^2+45/1024*EE^3)*SIN(2*J1729)+AA*(15/256*EE^2+45/1024*EE^3)*SIN(4*J1729)</f>
        <v>0</v>
      </c>
      <c r="N1729" s="55">
        <f t="shared" ref="N1729:N1792" si="805">IF(OR(F1729&lt;0,G1729&lt;0),60*F1729-ABS(G1729),60*F1729+ABS(G1729))</f>
        <v>0</v>
      </c>
      <c r="O1729" s="55"/>
      <c r="P1729" s="55"/>
      <c r="Q1729" s="55"/>
      <c r="R1729" s="55"/>
      <c r="S1729" s="55"/>
      <c r="T1729" s="55"/>
      <c r="U1729" s="56"/>
      <c r="V1729" s="57"/>
      <c r="W1729" s="57">
        <f t="shared" ref="W1729" si="806">W1727+V1728</f>
        <v>0</v>
      </c>
      <c r="X1729" s="58"/>
      <c r="Y1729" s="57"/>
      <c r="Z1729" s="57">
        <f t="shared" ref="Z1729" si="807">Z1727+Y1728</f>
        <v>0</v>
      </c>
      <c r="AA1729" s="59"/>
      <c r="AB1729" s="60">
        <f t="shared" ref="AB1729" si="808">IF(AA1728=AA1726,AB1727+Y1728,Y1728)</f>
        <v>0</v>
      </c>
    </row>
    <row r="1730" spans="1:28" ht="12.95" customHeight="1">
      <c r="A1730" s="65"/>
      <c r="B1730" s="52"/>
      <c r="C1730" s="53"/>
      <c r="D1730" s="81"/>
      <c r="E1730" s="54"/>
      <c r="F1730" s="53"/>
      <c r="G1730" s="81"/>
      <c r="H1730" s="54"/>
      <c r="I1730" s="55"/>
      <c r="J1730" s="55"/>
      <c r="K1730" s="55"/>
      <c r="L1730" s="55"/>
      <c r="M1730" s="55"/>
      <c r="N1730" s="55"/>
      <c r="O1730" s="55">
        <f t="shared" ref="O1730:O1793" si="809">I1731-I1729</f>
        <v>0</v>
      </c>
      <c r="P1730" s="55">
        <f t="shared" ref="P1730:P1793" si="810">L1731-L1729</f>
        <v>0</v>
      </c>
      <c r="Q1730" s="55">
        <f t="shared" ref="Q1730:Q1793" si="811">M1731-M1729</f>
        <v>0</v>
      </c>
      <c r="R1730" s="55">
        <f t="shared" ref="R1730:R1793" si="812">IF(ABS(N1731-N1729)&gt;180*60,ABS(N1731-N1729)-360*60,N1731-N1729)</f>
        <v>0</v>
      </c>
      <c r="S1730" s="55">
        <f t="shared" ref="S1730" si="813">IF(P1730=0,PI()/2,ATAN(R1730/P1730))</f>
        <v>1.5707963267948966</v>
      </c>
      <c r="T1730" s="55">
        <f t="shared" ref="T1730" si="814">IF(O1730=0,ABS(R1730*COS((J1729+J1731)/2)),ABS(Q1730/COS(S1730)))</f>
        <v>0</v>
      </c>
      <c r="U1730" s="66">
        <f t="shared" ref="U1730:U1793" si="815">IF(O1730+0.0000001&lt;0,S1730*180/PI()+180,(IF(R1730+0.0000001&lt;0,S1730*180/PI()+360,S1730*180/PI())))</f>
        <v>90</v>
      </c>
      <c r="V1730" s="57">
        <f t="shared" ref="V1730:V1793" si="816">T1730*1.85532</f>
        <v>0</v>
      </c>
      <c r="W1730" s="57"/>
      <c r="X1730" s="67"/>
      <c r="Y1730" s="57">
        <f t="shared" ref="Y1730" si="817">V1730*(1+X1730/100)</f>
        <v>0</v>
      </c>
      <c r="Z1730" s="57"/>
      <c r="AA1730" s="56" t="s">
        <v>54</v>
      </c>
      <c r="AB1730" s="60"/>
    </row>
    <row r="1731" spans="1:28" ht="12.95" customHeight="1">
      <c r="A1731" s="51">
        <f t="shared" si="561"/>
        <v>863</v>
      </c>
      <c r="B1731" s="52" t="s">
        <v>55</v>
      </c>
      <c r="C1731" s="53"/>
      <c r="D1731" s="81"/>
      <c r="E1731" s="54"/>
      <c r="F1731" s="53"/>
      <c r="G1731" s="81"/>
      <c r="H1731" s="54"/>
      <c r="I1731" s="55">
        <f t="shared" ref="I1731:I1794" si="818">IF(OR(C1731&lt;0,D1731&lt;0),C1731-ABS(D1731)/60,C1731+ABS(D1731)/60)</f>
        <v>0</v>
      </c>
      <c r="J1731" s="55">
        <f t="shared" ref="J1731" si="819">I1731*PI()/180</f>
        <v>0</v>
      </c>
      <c r="K1731" s="55">
        <f t="shared" ref="K1731" si="820">SIN(J1731)</f>
        <v>0</v>
      </c>
      <c r="L1731" s="55">
        <f>3437.747*(LN(TAN(PI()/4+J1731/2))-EE*K1731-(EE^2)*(K1731^3)/3)</f>
        <v>-3.8166658722360578E-13</v>
      </c>
      <c r="M1731" s="55">
        <f>AA*(1-1/4*EE-3/64*EE^2-5/256*EE^3)*J1731-AA*(3/8*EE+3/32*EE^2+45/1024*EE^3)*SIN(2*J1731)+AA*(15/256*EE^2+45/1024*EE^3)*SIN(4*J1731)</f>
        <v>0</v>
      </c>
      <c r="N1731" s="55">
        <f t="shared" ref="N1731:N1794" si="821">IF(OR(F1731&lt;0,G1731&lt;0),60*F1731-ABS(G1731),60*F1731+ABS(G1731))</f>
        <v>0</v>
      </c>
      <c r="O1731" s="55"/>
      <c r="P1731" s="55"/>
      <c r="Q1731" s="55"/>
      <c r="R1731" s="55"/>
      <c r="S1731" s="55"/>
      <c r="T1731" s="55"/>
      <c r="U1731" s="56"/>
      <c r="V1731" s="57"/>
      <c r="W1731" s="57">
        <f t="shared" ref="W1731" si="822">W1729+V1730</f>
        <v>0</v>
      </c>
      <c r="X1731" s="58"/>
      <c r="Y1731" s="57"/>
      <c r="Z1731" s="57">
        <f t="shared" ref="Z1731" si="823">Z1729+Y1730</f>
        <v>0</v>
      </c>
      <c r="AA1731" s="59"/>
      <c r="AB1731" s="60">
        <f t="shared" ref="AB1731" si="824">IF(AA1730=AA1728,AB1729+Y1730,Y1730)</f>
        <v>0</v>
      </c>
    </row>
    <row r="1732" spans="1:28" ht="12.95" customHeight="1">
      <c r="A1732" s="65"/>
      <c r="B1732" s="52"/>
      <c r="C1732" s="53"/>
      <c r="D1732" s="81"/>
      <c r="E1732" s="54"/>
      <c r="F1732" s="53"/>
      <c r="G1732" s="81"/>
      <c r="H1732" s="54"/>
      <c r="I1732" s="55"/>
      <c r="J1732" s="55"/>
      <c r="K1732" s="55"/>
      <c r="L1732" s="55"/>
      <c r="M1732" s="55"/>
      <c r="N1732" s="55"/>
      <c r="O1732" s="55">
        <f t="shared" ref="O1732:O1795" si="825">I1733-I1731</f>
        <v>0</v>
      </c>
      <c r="P1732" s="55">
        <f t="shared" ref="P1732:P1795" si="826">L1733-L1731</f>
        <v>0</v>
      </c>
      <c r="Q1732" s="55">
        <f t="shared" ref="Q1732:Q1795" si="827">M1733-M1731</f>
        <v>0</v>
      </c>
      <c r="R1732" s="55">
        <f t="shared" ref="R1732:R1795" si="828">IF(ABS(N1733-N1731)&gt;180*60,ABS(N1733-N1731)-360*60,N1733-N1731)</f>
        <v>0</v>
      </c>
      <c r="S1732" s="55">
        <f t="shared" ref="S1732" si="829">IF(P1732=0,PI()/2,ATAN(R1732/P1732))</f>
        <v>1.5707963267948966</v>
      </c>
      <c r="T1732" s="55">
        <f t="shared" ref="T1732" si="830">IF(O1732=0,ABS(R1732*COS((J1731+J1733)/2)),ABS(Q1732/COS(S1732)))</f>
        <v>0</v>
      </c>
      <c r="U1732" s="66">
        <f t="shared" ref="U1732:U1795" si="831">IF(O1732+0.0000001&lt;0,S1732*180/PI()+180,(IF(R1732+0.0000001&lt;0,S1732*180/PI()+360,S1732*180/PI())))</f>
        <v>90</v>
      </c>
      <c r="V1732" s="57">
        <f t="shared" ref="V1732:V1795" si="832">T1732*1.85532</f>
        <v>0</v>
      </c>
      <c r="W1732" s="57"/>
      <c r="X1732" s="67"/>
      <c r="Y1732" s="57">
        <f t="shared" ref="Y1732" si="833">V1732*(1+X1732/100)</f>
        <v>0</v>
      </c>
      <c r="Z1732" s="57"/>
      <c r="AA1732" s="56" t="s">
        <v>54</v>
      </c>
      <c r="AB1732" s="60"/>
    </row>
    <row r="1733" spans="1:28" ht="12.95" customHeight="1">
      <c r="A1733" s="51">
        <f t="shared" si="561"/>
        <v>864</v>
      </c>
      <c r="B1733" s="52" t="s">
        <v>55</v>
      </c>
      <c r="C1733" s="53"/>
      <c r="D1733" s="81"/>
      <c r="E1733" s="54"/>
      <c r="F1733" s="53"/>
      <c r="G1733" s="81"/>
      <c r="H1733" s="54"/>
      <c r="I1733" s="55">
        <f t="shared" ref="I1733:I1796" si="834">IF(OR(C1733&lt;0,D1733&lt;0),C1733-ABS(D1733)/60,C1733+ABS(D1733)/60)</f>
        <v>0</v>
      </c>
      <c r="J1733" s="55">
        <f t="shared" ref="J1733" si="835">I1733*PI()/180</f>
        <v>0</v>
      </c>
      <c r="K1733" s="55">
        <f t="shared" ref="K1733" si="836">SIN(J1733)</f>
        <v>0</v>
      </c>
      <c r="L1733" s="55">
        <f>3437.747*(LN(TAN(PI()/4+J1733/2))-EE*K1733-(EE^2)*(K1733^3)/3)</f>
        <v>-3.8166658722360578E-13</v>
      </c>
      <c r="M1733" s="55">
        <f>AA*(1-1/4*EE-3/64*EE^2-5/256*EE^3)*J1733-AA*(3/8*EE+3/32*EE^2+45/1024*EE^3)*SIN(2*J1733)+AA*(15/256*EE^2+45/1024*EE^3)*SIN(4*J1733)</f>
        <v>0</v>
      </c>
      <c r="N1733" s="55">
        <f t="shared" ref="N1733:N1796" si="837">IF(OR(F1733&lt;0,G1733&lt;0),60*F1733-ABS(G1733),60*F1733+ABS(G1733))</f>
        <v>0</v>
      </c>
      <c r="O1733" s="55"/>
      <c r="P1733" s="55"/>
      <c r="Q1733" s="55"/>
      <c r="R1733" s="55"/>
      <c r="S1733" s="55"/>
      <c r="T1733" s="55"/>
      <c r="U1733" s="56"/>
      <c r="V1733" s="57"/>
      <c r="W1733" s="57">
        <f t="shared" ref="W1733" si="838">W1731+V1732</f>
        <v>0</v>
      </c>
      <c r="X1733" s="58"/>
      <c r="Y1733" s="57"/>
      <c r="Z1733" s="57">
        <f t="shared" ref="Z1733" si="839">Z1731+Y1732</f>
        <v>0</v>
      </c>
      <c r="AA1733" s="59"/>
      <c r="AB1733" s="60">
        <f t="shared" ref="AB1733" si="840">IF(AA1732=AA1730,AB1731+Y1732,Y1732)</f>
        <v>0</v>
      </c>
    </row>
    <row r="1734" spans="1:28" ht="12.95" customHeight="1">
      <c r="A1734" s="65"/>
      <c r="B1734" s="52"/>
      <c r="C1734" s="53"/>
      <c r="D1734" s="81"/>
      <c r="E1734" s="54"/>
      <c r="F1734" s="53"/>
      <c r="G1734" s="81"/>
      <c r="H1734" s="54"/>
      <c r="I1734" s="55"/>
      <c r="J1734" s="55"/>
      <c r="K1734" s="55"/>
      <c r="L1734" s="55"/>
      <c r="M1734" s="55"/>
      <c r="N1734" s="55"/>
      <c r="O1734" s="55">
        <f t="shared" ref="O1734:O1797" si="841">I1735-I1733</f>
        <v>0</v>
      </c>
      <c r="P1734" s="55">
        <f t="shared" ref="P1734:P1797" si="842">L1735-L1733</f>
        <v>0</v>
      </c>
      <c r="Q1734" s="55">
        <f t="shared" ref="Q1734:Q1797" si="843">M1735-M1733</f>
        <v>0</v>
      </c>
      <c r="R1734" s="55">
        <f t="shared" ref="R1734:R1797" si="844">IF(ABS(N1735-N1733)&gt;180*60,ABS(N1735-N1733)-360*60,N1735-N1733)</f>
        <v>0</v>
      </c>
      <c r="S1734" s="55">
        <f t="shared" ref="S1734" si="845">IF(P1734=0,PI()/2,ATAN(R1734/P1734))</f>
        <v>1.5707963267948966</v>
      </c>
      <c r="T1734" s="55">
        <f t="shared" ref="T1734" si="846">IF(O1734=0,ABS(R1734*COS((J1733+J1735)/2)),ABS(Q1734/COS(S1734)))</f>
        <v>0</v>
      </c>
      <c r="U1734" s="66">
        <f t="shared" ref="U1734:U1797" si="847">IF(O1734+0.0000001&lt;0,S1734*180/PI()+180,(IF(R1734+0.0000001&lt;0,S1734*180/PI()+360,S1734*180/PI())))</f>
        <v>90</v>
      </c>
      <c r="V1734" s="57">
        <f t="shared" ref="V1734:V1797" si="848">T1734*1.85532</f>
        <v>0</v>
      </c>
      <c r="W1734" s="57"/>
      <c r="X1734" s="67"/>
      <c r="Y1734" s="57">
        <f t="shared" ref="Y1734" si="849">V1734*(1+X1734/100)</f>
        <v>0</v>
      </c>
      <c r="Z1734" s="57"/>
      <c r="AA1734" s="56" t="s">
        <v>54</v>
      </c>
      <c r="AB1734" s="60"/>
    </row>
    <row r="1735" spans="1:28" ht="12.95" customHeight="1">
      <c r="A1735" s="51">
        <f t="shared" si="561"/>
        <v>865</v>
      </c>
      <c r="B1735" s="52" t="s">
        <v>55</v>
      </c>
      <c r="C1735" s="53"/>
      <c r="D1735" s="81"/>
      <c r="E1735" s="54"/>
      <c r="F1735" s="53"/>
      <c r="G1735" s="81"/>
      <c r="H1735" s="54"/>
      <c r="I1735" s="55">
        <f t="shared" ref="I1735:I1798" si="850">IF(OR(C1735&lt;0,D1735&lt;0),C1735-ABS(D1735)/60,C1735+ABS(D1735)/60)</f>
        <v>0</v>
      </c>
      <c r="J1735" s="55">
        <f t="shared" ref="J1735" si="851">I1735*PI()/180</f>
        <v>0</v>
      </c>
      <c r="K1735" s="55">
        <f t="shared" ref="K1735" si="852">SIN(J1735)</f>
        <v>0</v>
      </c>
      <c r="L1735" s="55">
        <f>3437.747*(LN(TAN(PI()/4+J1735/2))-EE*K1735-(EE^2)*(K1735^3)/3)</f>
        <v>-3.8166658722360578E-13</v>
      </c>
      <c r="M1735" s="55">
        <f>AA*(1-1/4*EE-3/64*EE^2-5/256*EE^3)*J1735-AA*(3/8*EE+3/32*EE^2+45/1024*EE^3)*SIN(2*J1735)+AA*(15/256*EE^2+45/1024*EE^3)*SIN(4*J1735)</f>
        <v>0</v>
      </c>
      <c r="N1735" s="55">
        <f t="shared" ref="N1735:N1798" si="853">IF(OR(F1735&lt;0,G1735&lt;0),60*F1735-ABS(G1735),60*F1735+ABS(G1735))</f>
        <v>0</v>
      </c>
      <c r="O1735" s="55"/>
      <c r="P1735" s="55"/>
      <c r="Q1735" s="55"/>
      <c r="R1735" s="55"/>
      <c r="S1735" s="55"/>
      <c r="T1735" s="55"/>
      <c r="U1735" s="56"/>
      <c r="V1735" s="57"/>
      <c r="W1735" s="57">
        <f t="shared" ref="W1735" si="854">W1733+V1734</f>
        <v>0</v>
      </c>
      <c r="X1735" s="58"/>
      <c r="Y1735" s="57"/>
      <c r="Z1735" s="57">
        <f t="shared" ref="Z1735" si="855">Z1733+Y1734</f>
        <v>0</v>
      </c>
      <c r="AA1735" s="59"/>
      <c r="AB1735" s="60">
        <f t="shared" ref="AB1735" si="856">IF(AA1734=AA1732,AB1733+Y1734,Y1734)</f>
        <v>0</v>
      </c>
    </row>
    <row r="1736" spans="1:28" ht="12.95" customHeight="1">
      <c r="A1736" s="65"/>
      <c r="B1736" s="52"/>
      <c r="C1736" s="53"/>
      <c r="D1736" s="81"/>
      <c r="E1736" s="54"/>
      <c r="F1736" s="53"/>
      <c r="G1736" s="81"/>
      <c r="H1736" s="54"/>
      <c r="I1736" s="55"/>
      <c r="J1736" s="55"/>
      <c r="K1736" s="55"/>
      <c r="L1736" s="55"/>
      <c r="M1736" s="55"/>
      <c r="N1736" s="55"/>
      <c r="O1736" s="55">
        <f t="shared" ref="O1736:O1799" si="857">I1737-I1735</f>
        <v>0</v>
      </c>
      <c r="P1736" s="55">
        <f t="shared" ref="P1736:P1799" si="858">L1737-L1735</f>
        <v>0</v>
      </c>
      <c r="Q1736" s="55">
        <f t="shared" ref="Q1736:Q1799" si="859">M1737-M1735</f>
        <v>0</v>
      </c>
      <c r="R1736" s="55">
        <f t="shared" ref="R1736:R1799" si="860">IF(ABS(N1737-N1735)&gt;180*60,ABS(N1737-N1735)-360*60,N1737-N1735)</f>
        <v>0</v>
      </c>
      <c r="S1736" s="55">
        <f t="shared" ref="S1736" si="861">IF(P1736=0,PI()/2,ATAN(R1736/P1736))</f>
        <v>1.5707963267948966</v>
      </c>
      <c r="T1736" s="55">
        <f t="shared" ref="T1736" si="862">IF(O1736=0,ABS(R1736*COS((J1735+J1737)/2)),ABS(Q1736/COS(S1736)))</f>
        <v>0</v>
      </c>
      <c r="U1736" s="66">
        <f t="shared" ref="U1736:U1799" si="863">IF(O1736+0.0000001&lt;0,S1736*180/PI()+180,(IF(R1736+0.0000001&lt;0,S1736*180/PI()+360,S1736*180/PI())))</f>
        <v>90</v>
      </c>
      <c r="V1736" s="57">
        <f t="shared" ref="V1736:V1799" si="864">T1736*1.85532</f>
        <v>0</v>
      </c>
      <c r="W1736" s="57"/>
      <c r="X1736" s="67"/>
      <c r="Y1736" s="57">
        <f t="shared" ref="Y1736" si="865">V1736*(1+X1736/100)</f>
        <v>0</v>
      </c>
      <c r="Z1736" s="57"/>
      <c r="AA1736" s="56" t="s">
        <v>54</v>
      </c>
      <c r="AB1736" s="60"/>
    </row>
    <row r="1737" spans="1:28" ht="12.95" customHeight="1">
      <c r="A1737" s="51">
        <f t="shared" si="561"/>
        <v>866</v>
      </c>
      <c r="B1737" s="52" t="s">
        <v>55</v>
      </c>
      <c r="C1737" s="53"/>
      <c r="D1737" s="81"/>
      <c r="E1737" s="54"/>
      <c r="F1737" s="53"/>
      <c r="G1737" s="81"/>
      <c r="H1737" s="54"/>
      <c r="I1737" s="55">
        <f t="shared" ref="I1737:I1800" si="866">IF(OR(C1737&lt;0,D1737&lt;0),C1737-ABS(D1737)/60,C1737+ABS(D1737)/60)</f>
        <v>0</v>
      </c>
      <c r="J1737" s="55">
        <f t="shared" ref="J1737" si="867">I1737*PI()/180</f>
        <v>0</v>
      </c>
      <c r="K1737" s="55">
        <f t="shared" ref="K1737" si="868">SIN(J1737)</f>
        <v>0</v>
      </c>
      <c r="L1737" s="55">
        <f>3437.747*(LN(TAN(PI()/4+J1737/2))-EE*K1737-(EE^2)*(K1737^3)/3)</f>
        <v>-3.8166658722360578E-13</v>
      </c>
      <c r="M1737" s="55">
        <f>AA*(1-1/4*EE-3/64*EE^2-5/256*EE^3)*J1737-AA*(3/8*EE+3/32*EE^2+45/1024*EE^3)*SIN(2*J1737)+AA*(15/256*EE^2+45/1024*EE^3)*SIN(4*J1737)</f>
        <v>0</v>
      </c>
      <c r="N1737" s="55">
        <f t="shared" ref="N1737:N1800" si="869">IF(OR(F1737&lt;0,G1737&lt;0),60*F1737-ABS(G1737),60*F1737+ABS(G1737))</f>
        <v>0</v>
      </c>
      <c r="O1737" s="55"/>
      <c r="P1737" s="55"/>
      <c r="Q1737" s="55"/>
      <c r="R1737" s="55"/>
      <c r="S1737" s="55"/>
      <c r="T1737" s="55"/>
      <c r="U1737" s="56"/>
      <c r="V1737" s="57"/>
      <c r="W1737" s="57">
        <f t="shared" ref="W1737" si="870">W1735+V1736</f>
        <v>0</v>
      </c>
      <c r="X1737" s="58"/>
      <c r="Y1737" s="57"/>
      <c r="Z1737" s="57">
        <f t="shared" ref="Z1737" si="871">Z1735+Y1736</f>
        <v>0</v>
      </c>
      <c r="AA1737" s="59"/>
      <c r="AB1737" s="60">
        <f t="shared" ref="AB1737" si="872">IF(AA1736=AA1734,AB1735+Y1736,Y1736)</f>
        <v>0</v>
      </c>
    </row>
    <row r="1738" spans="1:28" ht="12.95" customHeight="1">
      <c r="A1738" s="65"/>
      <c r="B1738" s="52"/>
      <c r="C1738" s="53"/>
      <c r="D1738" s="81"/>
      <c r="E1738" s="54"/>
      <c r="F1738" s="53"/>
      <c r="G1738" s="81"/>
      <c r="H1738" s="54"/>
      <c r="I1738" s="55"/>
      <c r="J1738" s="55"/>
      <c r="K1738" s="55"/>
      <c r="L1738" s="55"/>
      <c r="M1738" s="55"/>
      <c r="N1738" s="55"/>
      <c r="O1738" s="55">
        <f t="shared" ref="O1738:O1801" si="873">I1739-I1737</f>
        <v>0</v>
      </c>
      <c r="P1738" s="55">
        <f t="shared" ref="P1738:P1801" si="874">L1739-L1737</f>
        <v>0</v>
      </c>
      <c r="Q1738" s="55">
        <f t="shared" ref="Q1738:Q1801" si="875">M1739-M1737</f>
        <v>0</v>
      </c>
      <c r="R1738" s="55">
        <f t="shared" ref="R1738:R1801" si="876">IF(ABS(N1739-N1737)&gt;180*60,ABS(N1739-N1737)-360*60,N1739-N1737)</f>
        <v>0</v>
      </c>
      <c r="S1738" s="55">
        <f t="shared" ref="S1738" si="877">IF(P1738=0,PI()/2,ATAN(R1738/P1738))</f>
        <v>1.5707963267948966</v>
      </c>
      <c r="T1738" s="55">
        <f t="shared" ref="T1738" si="878">IF(O1738=0,ABS(R1738*COS((J1737+J1739)/2)),ABS(Q1738/COS(S1738)))</f>
        <v>0</v>
      </c>
      <c r="U1738" s="66">
        <f t="shared" ref="U1738:U1801" si="879">IF(O1738+0.0000001&lt;0,S1738*180/PI()+180,(IF(R1738+0.0000001&lt;0,S1738*180/PI()+360,S1738*180/PI())))</f>
        <v>90</v>
      </c>
      <c r="V1738" s="57">
        <f t="shared" ref="V1738:V1801" si="880">T1738*1.85532</f>
        <v>0</v>
      </c>
      <c r="W1738" s="57"/>
      <c r="X1738" s="67"/>
      <c r="Y1738" s="57">
        <f t="shared" ref="Y1738" si="881">V1738*(1+X1738/100)</f>
        <v>0</v>
      </c>
      <c r="Z1738" s="57"/>
      <c r="AA1738" s="56" t="s">
        <v>54</v>
      </c>
      <c r="AB1738" s="60"/>
    </row>
    <row r="1739" spans="1:28" ht="12.95" customHeight="1">
      <c r="A1739" s="51">
        <f t="shared" si="561"/>
        <v>867</v>
      </c>
      <c r="B1739" s="52" t="s">
        <v>55</v>
      </c>
      <c r="C1739" s="53"/>
      <c r="D1739" s="81"/>
      <c r="E1739" s="54"/>
      <c r="F1739" s="53"/>
      <c r="G1739" s="81"/>
      <c r="H1739" s="54"/>
      <c r="I1739" s="55">
        <f t="shared" ref="I1739:I1802" si="882">IF(OR(C1739&lt;0,D1739&lt;0),C1739-ABS(D1739)/60,C1739+ABS(D1739)/60)</f>
        <v>0</v>
      </c>
      <c r="J1739" s="55">
        <f t="shared" ref="J1739" si="883">I1739*PI()/180</f>
        <v>0</v>
      </c>
      <c r="K1739" s="55">
        <f t="shared" ref="K1739" si="884">SIN(J1739)</f>
        <v>0</v>
      </c>
      <c r="L1739" s="55">
        <f>3437.747*(LN(TAN(PI()/4+J1739/2))-EE*K1739-(EE^2)*(K1739^3)/3)</f>
        <v>-3.8166658722360578E-13</v>
      </c>
      <c r="M1739" s="55">
        <f>AA*(1-1/4*EE-3/64*EE^2-5/256*EE^3)*J1739-AA*(3/8*EE+3/32*EE^2+45/1024*EE^3)*SIN(2*J1739)+AA*(15/256*EE^2+45/1024*EE^3)*SIN(4*J1739)</f>
        <v>0</v>
      </c>
      <c r="N1739" s="55">
        <f t="shared" ref="N1739:N1802" si="885">IF(OR(F1739&lt;0,G1739&lt;0),60*F1739-ABS(G1739),60*F1739+ABS(G1739))</f>
        <v>0</v>
      </c>
      <c r="O1739" s="55"/>
      <c r="P1739" s="55"/>
      <c r="Q1739" s="55"/>
      <c r="R1739" s="55"/>
      <c r="S1739" s="55"/>
      <c r="T1739" s="55"/>
      <c r="U1739" s="56"/>
      <c r="V1739" s="57"/>
      <c r="W1739" s="57">
        <f t="shared" ref="W1739" si="886">W1737+V1738</f>
        <v>0</v>
      </c>
      <c r="X1739" s="58"/>
      <c r="Y1739" s="57"/>
      <c r="Z1739" s="57">
        <f t="shared" ref="Z1739" si="887">Z1737+Y1738</f>
        <v>0</v>
      </c>
      <c r="AA1739" s="59"/>
      <c r="AB1739" s="60">
        <f t="shared" ref="AB1739" si="888">IF(AA1738=AA1736,AB1737+Y1738,Y1738)</f>
        <v>0</v>
      </c>
    </row>
    <row r="1740" spans="1:28" ht="12.95" customHeight="1">
      <c r="A1740" s="65"/>
      <c r="B1740" s="52"/>
      <c r="C1740" s="53"/>
      <c r="D1740" s="81"/>
      <c r="E1740" s="54"/>
      <c r="F1740" s="53"/>
      <c r="G1740" s="81"/>
      <c r="H1740" s="54"/>
      <c r="I1740" s="55"/>
      <c r="J1740" s="55"/>
      <c r="K1740" s="55"/>
      <c r="L1740" s="55"/>
      <c r="M1740" s="55"/>
      <c r="N1740" s="55"/>
      <c r="O1740" s="55">
        <f t="shared" ref="O1740:O1803" si="889">I1741-I1739</f>
        <v>0</v>
      </c>
      <c r="P1740" s="55">
        <f t="shared" ref="P1740:P1803" si="890">L1741-L1739</f>
        <v>0</v>
      </c>
      <c r="Q1740" s="55">
        <f t="shared" ref="Q1740:Q1803" si="891">M1741-M1739</f>
        <v>0</v>
      </c>
      <c r="R1740" s="55">
        <f t="shared" ref="R1740:R1803" si="892">IF(ABS(N1741-N1739)&gt;180*60,ABS(N1741-N1739)-360*60,N1741-N1739)</f>
        <v>0</v>
      </c>
      <c r="S1740" s="55">
        <f t="shared" ref="S1740" si="893">IF(P1740=0,PI()/2,ATAN(R1740/P1740))</f>
        <v>1.5707963267948966</v>
      </c>
      <c r="T1740" s="55">
        <f t="shared" ref="T1740" si="894">IF(O1740=0,ABS(R1740*COS((J1739+J1741)/2)),ABS(Q1740/COS(S1740)))</f>
        <v>0</v>
      </c>
      <c r="U1740" s="66">
        <f t="shared" ref="U1740:U1803" si="895">IF(O1740+0.0000001&lt;0,S1740*180/PI()+180,(IF(R1740+0.0000001&lt;0,S1740*180/PI()+360,S1740*180/PI())))</f>
        <v>90</v>
      </c>
      <c r="V1740" s="57">
        <f t="shared" ref="V1740:V1803" si="896">T1740*1.85532</f>
        <v>0</v>
      </c>
      <c r="W1740" s="57"/>
      <c r="X1740" s="67"/>
      <c r="Y1740" s="57">
        <f t="shared" ref="Y1740" si="897">V1740*(1+X1740/100)</f>
        <v>0</v>
      </c>
      <c r="Z1740" s="57"/>
      <c r="AA1740" s="56" t="s">
        <v>54</v>
      </c>
      <c r="AB1740" s="60"/>
    </row>
    <row r="1741" spans="1:28" ht="12.95" customHeight="1">
      <c r="A1741" s="51">
        <f t="shared" si="561"/>
        <v>868</v>
      </c>
      <c r="B1741" s="52" t="s">
        <v>55</v>
      </c>
      <c r="C1741" s="53"/>
      <c r="D1741" s="81"/>
      <c r="E1741" s="54"/>
      <c r="F1741" s="53"/>
      <c r="G1741" s="81"/>
      <c r="H1741" s="54"/>
      <c r="I1741" s="55">
        <f t="shared" ref="I1741:I1804" si="898">IF(OR(C1741&lt;0,D1741&lt;0),C1741-ABS(D1741)/60,C1741+ABS(D1741)/60)</f>
        <v>0</v>
      </c>
      <c r="J1741" s="55">
        <f t="shared" ref="J1741" si="899">I1741*PI()/180</f>
        <v>0</v>
      </c>
      <c r="K1741" s="55">
        <f t="shared" ref="K1741" si="900">SIN(J1741)</f>
        <v>0</v>
      </c>
      <c r="L1741" s="55">
        <f>3437.747*(LN(TAN(PI()/4+J1741/2))-EE*K1741-(EE^2)*(K1741^3)/3)</f>
        <v>-3.8166658722360578E-13</v>
      </c>
      <c r="M1741" s="55">
        <f>AA*(1-1/4*EE-3/64*EE^2-5/256*EE^3)*J1741-AA*(3/8*EE+3/32*EE^2+45/1024*EE^3)*SIN(2*J1741)+AA*(15/256*EE^2+45/1024*EE^3)*SIN(4*J1741)</f>
        <v>0</v>
      </c>
      <c r="N1741" s="55">
        <f t="shared" ref="N1741:N1804" si="901">IF(OR(F1741&lt;0,G1741&lt;0),60*F1741-ABS(G1741),60*F1741+ABS(G1741))</f>
        <v>0</v>
      </c>
      <c r="O1741" s="55"/>
      <c r="P1741" s="55"/>
      <c r="Q1741" s="55"/>
      <c r="R1741" s="55"/>
      <c r="S1741" s="55"/>
      <c r="T1741" s="55"/>
      <c r="U1741" s="56"/>
      <c r="V1741" s="57"/>
      <c r="W1741" s="57">
        <f t="shared" ref="W1741" si="902">W1739+V1740</f>
        <v>0</v>
      </c>
      <c r="X1741" s="58"/>
      <c r="Y1741" s="57"/>
      <c r="Z1741" s="57">
        <f t="shared" ref="Z1741" si="903">Z1739+Y1740</f>
        <v>0</v>
      </c>
      <c r="AA1741" s="59"/>
      <c r="AB1741" s="60">
        <f t="shared" ref="AB1741" si="904">IF(AA1740=AA1738,AB1739+Y1740,Y1740)</f>
        <v>0</v>
      </c>
    </row>
    <row r="1742" spans="1:28" ht="12.95" customHeight="1">
      <c r="A1742" s="65"/>
      <c r="B1742" s="52"/>
      <c r="C1742" s="53"/>
      <c r="D1742" s="81"/>
      <c r="E1742" s="54"/>
      <c r="F1742" s="53"/>
      <c r="G1742" s="81"/>
      <c r="H1742" s="54"/>
      <c r="I1742" s="55"/>
      <c r="J1742" s="55"/>
      <c r="K1742" s="55"/>
      <c r="L1742" s="55"/>
      <c r="M1742" s="55"/>
      <c r="N1742" s="55"/>
      <c r="O1742" s="55">
        <f t="shared" ref="O1742:O1805" si="905">I1743-I1741</f>
        <v>0</v>
      </c>
      <c r="P1742" s="55">
        <f t="shared" ref="P1742:P1805" si="906">L1743-L1741</f>
        <v>0</v>
      </c>
      <c r="Q1742" s="55">
        <f t="shared" ref="Q1742:Q1805" si="907">M1743-M1741</f>
        <v>0</v>
      </c>
      <c r="R1742" s="55">
        <f t="shared" ref="R1742:R1805" si="908">IF(ABS(N1743-N1741)&gt;180*60,ABS(N1743-N1741)-360*60,N1743-N1741)</f>
        <v>0</v>
      </c>
      <c r="S1742" s="55">
        <f t="shared" ref="S1742" si="909">IF(P1742=0,PI()/2,ATAN(R1742/P1742))</f>
        <v>1.5707963267948966</v>
      </c>
      <c r="T1742" s="55">
        <f t="shared" ref="T1742" si="910">IF(O1742=0,ABS(R1742*COS((J1741+J1743)/2)),ABS(Q1742/COS(S1742)))</f>
        <v>0</v>
      </c>
      <c r="U1742" s="66">
        <f t="shared" ref="U1742:U1805" si="911">IF(O1742+0.0000001&lt;0,S1742*180/PI()+180,(IF(R1742+0.0000001&lt;0,S1742*180/PI()+360,S1742*180/PI())))</f>
        <v>90</v>
      </c>
      <c r="V1742" s="57">
        <f t="shared" ref="V1742:V1805" si="912">T1742*1.85532</f>
        <v>0</v>
      </c>
      <c r="W1742" s="57"/>
      <c r="X1742" s="67"/>
      <c r="Y1742" s="57">
        <f t="shared" ref="Y1742" si="913">V1742*(1+X1742/100)</f>
        <v>0</v>
      </c>
      <c r="Z1742" s="57"/>
      <c r="AA1742" s="56" t="s">
        <v>54</v>
      </c>
      <c r="AB1742" s="60"/>
    </row>
    <row r="1743" spans="1:28" ht="12.95" customHeight="1">
      <c r="A1743" s="51">
        <f t="shared" si="561"/>
        <v>869</v>
      </c>
      <c r="B1743" s="52" t="s">
        <v>55</v>
      </c>
      <c r="C1743" s="53"/>
      <c r="D1743" s="81"/>
      <c r="E1743" s="54"/>
      <c r="F1743" s="53"/>
      <c r="G1743" s="81"/>
      <c r="H1743" s="54"/>
      <c r="I1743" s="55">
        <f t="shared" ref="I1743:I1806" si="914">IF(OR(C1743&lt;0,D1743&lt;0),C1743-ABS(D1743)/60,C1743+ABS(D1743)/60)</f>
        <v>0</v>
      </c>
      <c r="J1743" s="55">
        <f t="shared" ref="J1743" si="915">I1743*PI()/180</f>
        <v>0</v>
      </c>
      <c r="K1743" s="55">
        <f t="shared" ref="K1743" si="916">SIN(J1743)</f>
        <v>0</v>
      </c>
      <c r="L1743" s="55">
        <f>3437.747*(LN(TAN(PI()/4+J1743/2))-EE*K1743-(EE^2)*(K1743^3)/3)</f>
        <v>-3.8166658722360578E-13</v>
      </c>
      <c r="M1743" s="55">
        <f>AA*(1-1/4*EE-3/64*EE^2-5/256*EE^3)*J1743-AA*(3/8*EE+3/32*EE^2+45/1024*EE^3)*SIN(2*J1743)+AA*(15/256*EE^2+45/1024*EE^3)*SIN(4*J1743)</f>
        <v>0</v>
      </c>
      <c r="N1743" s="55">
        <f t="shared" ref="N1743:N1806" si="917">IF(OR(F1743&lt;0,G1743&lt;0),60*F1743-ABS(G1743),60*F1743+ABS(G1743))</f>
        <v>0</v>
      </c>
      <c r="O1743" s="55"/>
      <c r="P1743" s="55"/>
      <c r="Q1743" s="55"/>
      <c r="R1743" s="55"/>
      <c r="S1743" s="55"/>
      <c r="T1743" s="55"/>
      <c r="U1743" s="56"/>
      <c r="V1743" s="57"/>
      <c r="W1743" s="57">
        <f t="shared" ref="W1743" si="918">W1741+V1742</f>
        <v>0</v>
      </c>
      <c r="X1743" s="58"/>
      <c r="Y1743" s="57"/>
      <c r="Z1743" s="57">
        <f t="shared" ref="Z1743" si="919">Z1741+Y1742</f>
        <v>0</v>
      </c>
      <c r="AA1743" s="59"/>
      <c r="AB1743" s="60">
        <f t="shared" ref="AB1743" si="920">IF(AA1742=AA1740,AB1741+Y1742,Y1742)</f>
        <v>0</v>
      </c>
    </row>
    <row r="1744" spans="1:28" ht="12.95" customHeight="1">
      <c r="A1744" s="65"/>
      <c r="B1744" s="52"/>
      <c r="C1744" s="53"/>
      <c r="D1744" s="81"/>
      <c r="E1744" s="54"/>
      <c r="F1744" s="53"/>
      <c r="G1744" s="81"/>
      <c r="H1744" s="54"/>
      <c r="I1744" s="55"/>
      <c r="J1744" s="55"/>
      <c r="K1744" s="55"/>
      <c r="L1744" s="55"/>
      <c r="M1744" s="55"/>
      <c r="N1744" s="55"/>
      <c r="O1744" s="55">
        <f t="shared" ref="O1744:O1807" si="921">I1745-I1743</f>
        <v>0</v>
      </c>
      <c r="P1744" s="55">
        <f t="shared" ref="P1744:P1807" si="922">L1745-L1743</f>
        <v>0</v>
      </c>
      <c r="Q1744" s="55">
        <f t="shared" ref="Q1744:Q1807" si="923">M1745-M1743</f>
        <v>0</v>
      </c>
      <c r="R1744" s="55">
        <f t="shared" ref="R1744:R1807" si="924">IF(ABS(N1745-N1743)&gt;180*60,ABS(N1745-N1743)-360*60,N1745-N1743)</f>
        <v>0</v>
      </c>
      <c r="S1744" s="55">
        <f t="shared" ref="S1744" si="925">IF(P1744=0,PI()/2,ATAN(R1744/P1744))</f>
        <v>1.5707963267948966</v>
      </c>
      <c r="T1744" s="55">
        <f t="shared" ref="T1744" si="926">IF(O1744=0,ABS(R1744*COS((J1743+J1745)/2)),ABS(Q1744/COS(S1744)))</f>
        <v>0</v>
      </c>
      <c r="U1744" s="66">
        <f t="shared" ref="U1744:U1807" si="927">IF(O1744+0.0000001&lt;0,S1744*180/PI()+180,(IF(R1744+0.0000001&lt;0,S1744*180/PI()+360,S1744*180/PI())))</f>
        <v>90</v>
      </c>
      <c r="V1744" s="57">
        <f t="shared" ref="V1744:V1807" si="928">T1744*1.85532</f>
        <v>0</v>
      </c>
      <c r="W1744" s="57"/>
      <c r="X1744" s="67"/>
      <c r="Y1744" s="57">
        <f t="shared" ref="Y1744" si="929">V1744*(1+X1744/100)</f>
        <v>0</v>
      </c>
      <c r="Z1744" s="57"/>
      <c r="AA1744" s="56" t="s">
        <v>54</v>
      </c>
      <c r="AB1744" s="60"/>
    </row>
    <row r="1745" spans="1:28" ht="12.95" customHeight="1">
      <c r="A1745" s="51">
        <f t="shared" si="561"/>
        <v>870</v>
      </c>
      <c r="B1745" s="52" t="s">
        <v>55</v>
      </c>
      <c r="C1745" s="53"/>
      <c r="D1745" s="81"/>
      <c r="E1745" s="54"/>
      <c r="F1745" s="53"/>
      <c r="G1745" s="81"/>
      <c r="H1745" s="54"/>
      <c r="I1745" s="55">
        <f t="shared" ref="I1745:I1808" si="930">IF(OR(C1745&lt;0,D1745&lt;0),C1745-ABS(D1745)/60,C1745+ABS(D1745)/60)</f>
        <v>0</v>
      </c>
      <c r="J1745" s="55">
        <f t="shared" ref="J1745" si="931">I1745*PI()/180</f>
        <v>0</v>
      </c>
      <c r="K1745" s="55">
        <f t="shared" ref="K1745" si="932">SIN(J1745)</f>
        <v>0</v>
      </c>
      <c r="L1745" s="55">
        <f>3437.747*(LN(TAN(PI()/4+J1745/2))-EE*K1745-(EE^2)*(K1745^3)/3)</f>
        <v>-3.8166658722360578E-13</v>
      </c>
      <c r="M1745" s="55">
        <f>AA*(1-1/4*EE-3/64*EE^2-5/256*EE^3)*J1745-AA*(3/8*EE+3/32*EE^2+45/1024*EE^3)*SIN(2*J1745)+AA*(15/256*EE^2+45/1024*EE^3)*SIN(4*J1745)</f>
        <v>0</v>
      </c>
      <c r="N1745" s="55">
        <f t="shared" ref="N1745:N1808" si="933">IF(OR(F1745&lt;0,G1745&lt;0),60*F1745-ABS(G1745),60*F1745+ABS(G1745))</f>
        <v>0</v>
      </c>
      <c r="O1745" s="55"/>
      <c r="P1745" s="55"/>
      <c r="Q1745" s="55"/>
      <c r="R1745" s="55"/>
      <c r="S1745" s="55"/>
      <c r="T1745" s="55"/>
      <c r="U1745" s="56"/>
      <c r="V1745" s="57"/>
      <c r="W1745" s="57">
        <f t="shared" ref="W1745" si="934">W1743+V1744</f>
        <v>0</v>
      </c>
      <c r="X1745" s="58"/>
      <c r="Y1745" s="57"/>
      <c r="Z1745" s="57">
        <f t="shared" ref="Z1745" si="935">Z1743+Y1744</f>
        <v>0</v>
      </c>
      <c r="AA1745" s="59"/>
      <c r="AB1745" s="60">
        <f t="shared" ref="AB1745" si="936">IF(AA1744=AA1742,AB1743+Y1744,Y1744)</f>
        <v>0</v>
      </c>
    </row>
    <row r="1746" spans="1:28" ht="12.95" customHeight="1">
      <c r="A1746" s="65"/>
      <c r="B1746" s="52"/>
      <c r="C1746" s="53"/>
      <c r="D1746" s="81"/>
      <c r="E1746" s="54"/>
      <c r="F1746" s="53"/>
      <c r="G1746" s="81"/>
      <c r="H1746" s="54"/>
      <c r="I1746" s="55"/>
      <c r="J1746" s="55"/>
      <c r="K1746" s="55"/>
      <c r="L1746" s="55"/>
      <c r="M1746" s="55"/>
      <c r="N1746" s="55"/>
      <c r="O1746" s="55">
        <f t="shared" ref="O1746:O1809" si="937">I1747-I1745</f>
        <v>0</v>
      </c>
      <c r="P1746" s="55">
        <f t="shared" ref="P1746:P1809" si="938">L1747-L1745</f>
        <v>0</v>
      </c>
      <c r="Q1746" s="55">
        <f t="shared" ref="Q1746:Q1809" si="939">M1747-M1745</f>
        <v>0</v>
      </c>
      <c r="R1746" s="55">
        <f t="shared" ref="R1746:R1809" si="940">IF(ABS(N1747-N1745)&gt;180*60,ABS(N1747-N1745)-360*60,N1747-N1745)</f>
        <v>0</v>
      </c>
      <c r="S1746" s="55">
        <f t="shared" ref="S1746" si="941">IF(P1746=0,PI()/2,ATAN(R1746/P1746))</f>
        <v>1.5707963267948966</v>
      </c>
      <c r="T1746" s="55">
        <f t="shared" ref="T1746" si="942">IF(O1746=0,ABS(R1746*COS((J1745+J1747)/2)),ABS(Q1746/COS(S1746)))</f>
        <v>0</v>
      </c>
      <c r="U1746" s="66">
        <f t="shared" ref="U1746:U1809" si="943">IF(O1746+0.0000001&lt;0,S1746*180/PI()+180,(IF(R1746+0.0000001&lt;0,S1746*180/PI()+360,S1746*180/PI())))</f>
        <v>90</v>
      </c>
      <c r="V1746" s="57">
        <f t="shared" ref="V1746:V1809" si="944">T1746*1.85532</f>
        <v>0</v>
      </c>
      <c r="W1746" s="57"/>
      <c r="X1746" s="67"/>
      <c r="Y1746" s="57">
        <f t="shared" ref="Y1746" si="945">V1746*(1+X1746/100)</f>
        <v>0</v>
      </c>
      <c r="Z1746" s="57"/>
      <c r="AA1746" s="56" t="s">
        <v>54</v>
      </c>
      <c r="AB1746" s="60"/>
    </row>
    <row r="1747" spans="1:28" ht="12.95" customHeight="1">
      <c r="A1747" s="51">
        <f t="shared" si="561"/>
        <v>871</v>
      </c>
      <c r="B1747" s="52" t="s">
        <v>55</v>
      </c>
      <c r="C1747" s="53"/>
      <c r="D1747" s="81"/>
      <c r="E1747" s="54"/>
      <c r="F1747" s="53"/>
      <c r="G1747" s="81"/>
      <c r="H1747" s="54"/>
      <c r="I1747" s="55">
        <f t="shared" ref="I1747:I1810" si="946">IF(OR(C1747&lt;0,D1747&lt;0),C1747-ABS(D1747)/60,C1747+ABS(D1747)/60)</f>
        <v>0</v>
      </c>
      <c r="J1747" s="55">
        <f t="shared" ref="J1747" si="947">I1747*PI()/180</f>
        <v>0</v>
      </c>
      <c r="K1747" s="55">
        <f t="shared" ref="K1747" si="948">SIN(J1747)</f>
        <v>0</v>
      </c>
      <c r="L1747" s="55">
        <f>3437.747*(LN(TAN(PI()/4+J1747/2))-EE*K1747-(EE^2)*(K1747^3)/3)</f>
        <v>-3.8166658722360578E-13</v>
      </c>
      <c r="M1747" s="55">
        <f>AA*(1-1/4*EE-3/64*EE^2-5/256*EE^3)*J1747-AA*(3/8*EE+3/32*EE^2+45/1024*EE^3)*SIN(2*J1747)+AA*(15/256*EE^2+45/1024*EE^3)*SIN(4*J1747)</f>
        <v>0</v>
      </c>
      <c r="N1747" s="55">
        <f t="shared" ref="N1747:N1810" si="949">IF(OR(F1747&lt;0,G1747&lt;0),60*F1747-ABS(G1747),60*F1747+ABS(G1747))</f>
        <v>0</v>
      </c>
      <c r="O1747" s="55"/>
      <c r="P1747" s="55"/>
      <c r="Q1747" s="55"/>
      <c r="R1747" s="55"/>
      <c r="S1747" s="55"/>
      <c r="T1747" s="55"/>
      <c r="U1747" s="56"/>
      <c r="V1747" s="57"/>
      <c r="W1747" s="57">
        <f t="shared" ref="W1747" si="950">W1745+V1746</f>
        <v>0</v>
      </c>
      <c r="X1747" s="58"/>
      <c r="Y1747" s="57"/>
      <c r="Z1747" s="57">
        <f t="shared" ref="Z1747" si="951">Z1745+Y1746</f>
        <v>0</v>
      </c>
      <c r="AA1747" s="59"/>
      <c r="AB1747" s="60">
        <f t="shared" ref="AB1747" si="952">IF(AA1746=AA1744,AB1745+Y1746,Y1746)</f>
        <v>0</v>
      </c>
    </row>
    <row r="1748" spans="1:28" ht="12.95" customHeight="1">
      <c r="A1748" s="65"/>
      <c r="B1748" s="52"/>
      <c r="C1748" s="53"/>
      <c r="D1748" s="81"/>
      <c r="E1748" s="54"/>
      <c r="F1748" s="53"/>
      <c r="G1748" s="81"/>
      <c r="H1748" s="54"/>
      <c r="I1748" s="55"/>
      <c r="J1748" s="55"/>
      <c r="K1748" s="55"/>
      <c r="L1748" s="55"/>
      <c r="M1748" s="55"/>
      <c r="N1748" s="55"/>
      <c r="O1748" s="55">
        <f t="shared" ref="O1748:O1811" si="953">I1749-I1747</f>
        <v>0</v>
      </c>
      <c r="P1748" s="55">
        <f t="shared" ref="P1748:P1811" si="954">L1749-L1747</f>
        <v>0</v>
      </c>
      <c r="Q1748" s="55">
        <f t="shared" ref="Q1748:Q1811" si="955">M1749-M1747</f>
        <v>0</v>
      </c>
      <c r="R1748" s="55">
        <f t="shared" ref="R1748:R1811" si="956">IF(ABS(N1749-N1747)&gt;180*60,ABS(N1749-N1747)-360*60,N1749-N1747)</f>
        <v>0</v>
      </c>
      <c r="S1748" s="55">
        <f t="shared" ref="S1748" si="957">IF(P1748=0,PI()/2,ATAN(R1748/P1748))</f>
        <v>1.5707963267948966</v>
      </c>
      <c r="T1748" s="55">
        <f t="shared" ref="T1748" si="958">IF(O1748=0,ABS(R1748*COS((J1747+J1749)/2)),ABS(Q1748/COS(S1748)))</f>
        <v>0</v>
      </c>
      <c r="U1748" s="66">
        <f t="shared" ref="U1748:U1811" si="959">IF(O1748+0.0000001&lt;0,S1748*180/PI()+180,(IF(R1748+0.0000001&lt;0,S1748*180/PI()+360,S1748*180/PI())))</f>
        <v>90</v>
      </c>
      <c r="V1748" s="57">
        <f t="shared" ref="V1748:V1811" si="960">T1748*1.85532</f>
        <v>0</v>
      </c>
      <c r="W1748" s="57"/>
      <c r="X1748" s="67"/>
      <c r="Y1748" s="57">
        <f t="shared" ref="Y1748" si="961">V1748*(1+X1748/100)</f>
        <v>0</v>
      </c>
      <c r="Z1748" s="57"/>
      <c r="AA1748" s="56" t="s">
        <v>54</v>
      </c>
      <c r="AB1748" s="60"/>
    </row>
    <row r="1749" spans="1:28" ht="12.95" customHeight="1">
      <c r="A1749" s="51">
        <f t="shared" si="561"/>
        <v>872</v>
      </c>
      <c r="B1749" s="52" t="s">
        <v>55</v>
      </c>
      <c r="C1749" s="53"/>
      <c r="D1749" s="81"/>
      <c r="E1749" s="54"/>
      <c r="F1749" s="53"/>
      <c r="G1749" s="81"/>
      <c r="H1749" s="54"/>
      <c r="I1749" s="55">
        <f t="shared" ref="I1749:I1812" si="962">IF(OR(C1749&lt;0,D1749&lt;0),C1749-ABS(D1749)/60,C1749+ABS(D1749)/60)</f>
        <v>0</v>
      </c>
      <c r="J1749" s="55">
        <f t="shared" ref="J1749" si="963">I1749*PI()/180</f>
        <v>0</v>
      </c>
      <c r="K1749" s="55">
        <f t="shared" ref="K1749" si="964">SIN(J1749)</f>
        <v>0</v>
      </c>
      <c r="L1749" s="55">
        <f>3437.747*(LN(TAN(PI()/4+J1749/2))-EE*K1749-(EE^2)*(K1749^3)/3)</f>
        <v>-3.8166658722360578E-13</v>
      </c>
      <c r="M1749" s="55">
        <f>AA*(1-1/4*EE-3/64*EE^2-5/256*EE^3)*J1749-AA*(3/8*EE+3/32*EE^2+45/1024*EE^3)*SIN(2*J1749)+AA*(15/256*EE^2+45/1024*EE^3)*SIN(4*J1749)</f>
        <v>0</v>
      </c>
      <c r="N1749" s="55">
        <f t="shared" ref="N1749:N1812" si="965">IF(OR(F1749&lt;0,G1749&lt;0),60*F1749-ABS(G1749),60*F1749+ABS(G1749))</f>
        <v>0</v>
      </c>
      <c r="O1749" s="55"/>
      <c r="P1749" s="55"/>
      <c r="Q1749" s="55"/>
      <c r="R1749" s="55"/>
      <c r="S1749" s="55"/>
      <c r="T1749" s="55"/>
      <c r="U1749" s="56"/>
      <c r="V1749" s="57"/>
      <c r="W1749" s="57">
        <f t="shared" ref="W1749" si="966">W1747+V1748</f>
        <v>0</v>
      </c>
      <c r="X1749" s="58"/>
      <c r="Y1749" s="57"/>
      <c r="Z1749" s="57">
        <f t="shared" ref="Z1749" si="967">Z1747+Y1748</f>
        <v>0</v>
      </c>
      <c r="AA1749" s="59"/>
      <c r="AB1749" s="60">
        <f t="shared" ref="AB1749" si="968">IF(AA1748=AA1746,AB1747+Y1748,Y1748)</f>
        <v>0</v>
      </c>
    </row>
    <row r="1750" spans="1:28" ht="12.95" customHeight="1">
      <c r="A1750" s="65"/>
      <c r="B1750" s="52"/>
      <c r="C1750" s="53"/>
      <c r="D1750" s="81"/>
      <c r="E1750" s="54"/>
      <c r="F1750" s="53"/>
      <c r="G1750" s="81"/>
      <c r="H1750" s="54"/>
      <c r="I1750" s="55"/>
      <c r="J1750" s="55"/>
      <c r="K1750" s="55"/>
      <c r="L1750" s="55"/>
      <c r="M1750" s="55"/>
      <c r="N1750" s="55"/>
      <c r="O1750" s="55">
        <f t="shared" ref="O1750:O1813" si="969">I1751-I1749</f>
        <v>0</v>
      </c>
      <c r="P1750" s="55">
        <f t="shared" ref="P1750:P1813" si="970">L1751-L1749</f>
        <v>0</v>
      </c>
      <c r="Q1750" s="55">
        <f t="shared" ref="Q1750:Q1813" si="971">M1751-M1749</f>
        <v>0</v>
      </c>
      <c r="R1750" s="55">
        <f t="shared" ref="R1750:R1813" si="972">IF(ABS(N1751-N1749)&gt;180*60,ABS(N1751-N1749)-360*60,N1751-N1749)</f>
        <v>0</v>
      </c>
      <c r="S1750" s="55">
        <f t="shared" ref="S1750" si="973">IF(P1750=0,PI()/2,ATAN(R1750/P1750))</f>
        <v>1.5707963267948966</v>
      </c>
      <c r="T1750" s="55">
        <f t="shared" ref="T1750" si="974">IF(O1750=0,ABS(R1750*COS((J1749+J1751)/2)),ABS(Q1750/COS(S1750)))</f>
        <v>0</v>
      </c>
      <c r="U1750" s="66">
        <f t="shared" ref="U1750:U1813" si="975">IF(O1750+0.0000001&lt;0,S1750*180/PI()+180,(IF(R1750+0.0000001&lt;0,S1750*180/PI()+360,S1750*180/PI())))</f>
        <v>90</v>
      </c>
      <c r="V1750" s="57">
        <f t="shared" ref="V1750:V1813" si="976">T1750*1.85532</f>
        <v>0</v>
      </c>
      <c r="W1750" s="57"/>
      <c r="X1750" s="67"/>
      <c r="Y1750" s="57">
        <f t="shared" ref="Y1750" si="977">V1750*(1+X1750/100)</f>
        <v>0</v>
      </c>
      <c r="Z1750" s="57"/>
      <c r="AA1750" s="56" t="s">
        <v>54</v>
      </c>
      <c r="AB1750" s="60"/>
    </row>
    <row r="1751" spans="1:28" ht="12.95" customHeight="1">
      <c r="A1751" s="51">
        <f t="shared" si="561"/>
        <v>873</v>
      </c>
      <c r="B1751" s="52" t="s">
        <v>55</v>
      </c>
      <c r="C1751" s="53"/>
      <c r="D1751" s="81"/>
      <c r="E1751" s="54"/>
      <c r="F1751" s="53"/>
      <c r="G1751" s="81"/>
      <c r="H1751" s="54"/>
      <c r="I1751" s="55">
        <f t="shared" ref="I1751:I1814" si="978">IF(OR(C1751&lt;0,D1751&lt;0),C1751-ABS(D1751)/60,C1751+ABS(D1751)/60)</f>
        <v>0</v>
      </c>
      <c r="J1751" s="55">
        <f t="shared" ref="J1751" si="979">I1751*PI()/180</f>
        <v>0</v>
      </c>
      <c r="K1751" s="55">
        <f t="shared" ref="K1751" si="980">SIN(J1751)</f>
        <v>0</v>
      </c>
      <c r="L1751" s="55">
        <f>3437.747*(LN(TAN(PI()/4+J1751/2))-EE*K1751-(EE^2)*(K1751^3)/3)</f>
        <v>-3.8166658722360578E-13</v>
      </c>
      <c r="M1751" s="55">
        <f>AA*(1-1/4*EE-3/64*EE^2-5/256*EE^3)*J1751-AA*(3/8*EE+3/32*EE^2+45/1024*EE^3)*SIN(2*J1751)+AA*(15/256*EE^2+45/1024*EE^3)*SIN(4*J1751)</f>
        <v>0</v>
      </c>
      <c r="N1751" s="55">
        <f t="shared" ref="N1751:N1814" si="981">IF(OR(F1751&lt;0,G1751&lt;0),60*F1751-ABS(G1751),60*F1751+ABS(G1751))</f>
        <v>0</v>
      </c>
      <c r="O1751" s="55"/>
      <c r="P1751" s="55"/>
      <c r="Q1751" s="55"/>
      <c r="R1751" s="55"/>
      <c r="S1751" s="55"/>
      <c r="T1751" s="55"/>
      <c r="U1751" s="56"/>
      <c r="V1751" s="57"/>
      <c r="W1751" s="57">
        <f t="shared" ref="W1751" si="982">W1749+V1750</f>
        <v>0</v>
      </c>
      <c r="X1751" s="58"/>
      <c r="Y1751" s="57"/>
      <c r="Z1751" s="57">
        <f t="shared" ref="Z1751" si="983">Z1749+Y1750</f>
        <v>0</v>
      </c>
      <c r="AA1751" s="59"/>
      <c r="AB1751" s="60">
        <f t="shared" ref="AB1751" si="984">IF(AA1750=AA1748,AB1749+Y1750,Y1750)</f>
        <v>0</v>
      </c>
    </row>
    <row r="1752" spans="1:28" ht="12.95" customHeight="1">
      <c r="A1752" s="65"/>
      <c r="B1752" s="52"/>
      <c r="C1752" s="53"/>
      <c r="D1752" s="81"/>
      <c r="E1752" s="54"/>
      <c r="F1752" s="53"/>
      <c r="G1752" s="81"/>
      <c r="H1752" s="54"/>
      <c r="I1752" s="55"/>
      <c r="J1752" s="55"/>
      <c r="K1752" s="55"/>
      <c r="L1752" s="55"/>
      <c r="M1752" s="55"/>
      <c r="N1752" s="55"/>
      <c r="O1752" s="55">
        <f t="shared" ref="O1752:O1815" si="985">I1753-I1751</f>
        <v>0</v>
      </c>
      <c r="P1752" s="55">
        <f t="shared" ref="P1752:P1815" si="986">L1753-L1751</f>
        <v>0</v>
      </c>
      <c r="Q1752" s="55">
        <f t="shared" ref="Q1752:Q1815" si="987">M1753-M1751</f>
        <v>0</v>
      </c>
      <c r="R1752" s="55">
        <f t="shared" ref="R1752:R1815" si="988">IF(ABS(N1753-N1751)&gt;180*60,ABS(N1753-N1751)-360*60,N1753-N1751)</f>
        <v>0</v>
      </c>
      <c r="S1752" s="55">
        <f t="shared" ref="S1752" si="989">IF(P1752=0,PI()/2,ATAN(R1752/P1752))</f>
        <v>1.5707963267948966</v>
      </c>
      <c r="T1752" s="55">
        <f t="shared" ref="T1752" si="990">IF(O1752=0,ABS(R1752*COS((J1751+J1753)/2)),ABS(Q1752/COS(S1752)))</f>
        <v>0</v>
      </c>
      <c r="U1752" s="66">
        <f t="shared" ref="U1752:U1815" si="991">IF(O1752+0.0000001&lt;0,S1752*180/PI()+180,(IF(R1752+0.0000001&lt;0,S1752*180/PI()+360,S1752*180/PI())))</f>
        <v>90</v>
      </c>
      <c r="V1752" s="57">
        <f t="shared" ref="V1752:V1815" si="992">T1752*1.85532</f>
        <v>0</v>
      </c>
      <c r="W1752" s="57"/>
      <c r="X1752" s="67"/>
      <c r="Y1752" s="57">
        <f t="shared" ref="Y1752" si="993">V1752*(1+X1752/100)</f>
        <v>0</v>
      </c>
      <c r="Z1752" s="57"/>
      <c r="AA1752" s="56" t="s">
        <v>54</v>
      </c>
      <c r="AB1752" s="60"/>
    </row>
    <row r="1753" spans="1:28" ht="12.95" customHeight="1">
      <c r="A1753" s="51">
        <f t="shared" si="561"/>
        <v>874</v>
      </c>
      <c r="B1753" s="52" t="s">
        <v>55</v>
      </c>
      <c r="C1753" s="53"/>
      <c r="D1753" s="81"/>
      <c r="E1753" s="54"/>
      <c r="F1753" s="53"/>
      <c r="G1753" s="81"/>
      <c r="H1753" s="54"/>
      <c r="I1753" s="55">
        <f t="shared" ref="I1753:I1816" si="994">IF(OR(C1753&lt;0,D1753&lt;0),C1753-ABS(D1753)/60,C1753+ABS(D1753)/60)</f>
        <v>0</v>
      </c>
      <c r="J1753" s="55">
        <f t="shared" ref="J1753" si="995">I1753*PI()/180</f>
        <v>0</v>
      </c>
      <c r="K1753" s="55">
        <f t="shared" ref="K1753" si="996">SIN(J1753)</f>
        <v>0</v>
      </c>
      <c r="L1753" s="55">
        <f>3437.747*(LN(TAN(PI()/4+J1753/2))-EE*K1753-(EE^2)*(K1753^3)/3)</f>
        <v>-3.8166658722360578E-13</v>
      </c>
      <c r="M1753" s="55">
        <f>AA*(1-1/4*EE-3/64*EE^2-5/256*EE^3)*J1753-AA*(3/8*EE+3/32*EE^2+45/1024*EE^3)*SIN(2*J1753)+AA*(15/256*EE^2+45/1024*EE^3)*SIN(4*J1753)</f>
        <v>0</v>
      </c>
      <c r="N1753" s="55">
        <f t="shared" ref="N1753:N1816" si="997">IF(OR(F1753&lt;0,G1753&lt;0),60*F1753-ABS(G1753),60*F1753+ABS(G1753))</f>
        <v>0</v>
      </c>
      <c r="O1753" s="55"/>
      <c r="P1753" s="55"/>
      <c r="Q1753" s="55"/>
      <c r="R1753" s="55"/>
      <c r="S1753" s="55"/>
      <c r="T1753" s="55"/>
      <c r="U1753" s="56"/>
      <c r="V1753" s="57"/>
      <c r="W1753" s="57">
        <f t="shared" ref="W1753" si="998">W1751+V1752</f>
        <v>0</v>
      </c>
      <c r="X1753" s="58"/>
      <c r="Y1753" s="57"/>
      <c r="Z1753" s="57">
        <f t="shared" ref="Z1753" si="999">Z1751+Y1752</f>
        <v>0</v>
      </c>
      <c r="AA1753" s="59"/>
      <c r="AB1753" s="60">
        <f t="shared" ref="AB1753" si="1000">IF(AA1752=AA1750,AB1751+Y1752,Y1752)</f>
        <v>0</v>
      </c>
    </row>
    <row r="1754" spans="1:28" ht="12.95" customHeight="1">
      <c r="A1754" s="65"/>
      <c r="B1754" s="52"/>
      <c r="C1754" s="53"/>
      <c r="D1754" s="81"/>
      <c r="E1754" s="54"/>
      <c r="F1754" s="53"/>
      <c r="G1754" s="81"/>
      <c r="H1754" s="54"/>
      <c r="I1754" s="55"/>
      <c r="J1754" s="55"/>
      <c r="K1754" s="55"/>
      <c r="L1754" s="55"/>
      <c r="M1754" s="55"/>
      <c r="N1754" s="55"/>
      <c r="O1754" s="55">
        <f t="shared" ref="O1754:O1817" si="1001">I1755-I1753</f>
        <v>0</v>
      </c>
      <c r="P1754" s="55">
        <f t="shared" ref="P1754:P1817" si="1002">L1755-L1753</f>
        <v>0</v>
      </c>
      <c r="Q1754" s="55">
        <f t="shared" ref="Q1754:Q1817" si="1003">M1755-M1753</f>
        <v>0</v>
      </c>
      <c r="R1754" s="55">
        <f t="shared" ref="R1754:R1817" si="1004">IF(ABS(N1755-N1753)&gt;180*60,ABS(N1755-N1753)-360*60,N1755-N1753)</f>
        <v>0</v>
      </c>
      <c r="S1754" s="55">
        <f t="shared" ref="S1754" si="1005">IF(P1754=0,PI()/2,ATAN(R1754/P1754))</f>
        <v>1.5707963267948966</v>
      </c>
      <c r="T1754" s="55">
        <f t="shared" ref="T1754" si="1006">IF(O1754=0,ABS(R1754*COS((J1753+J1755)/2)),ABS(Q1754/COS(S1754)))</f>
        <v>0</v>
      </c>
      <c r="U1754" s="66">
        <f t="shared" ref="U1754:U1817" si="1007">IF(O1754+0.0000001&lt;0,S1754*180/PI()+180,(IF(R1754+0.0000001&lt;0,S1754*180/PI()+360,S1754*180/PI())))</f>
        <v>90</v>
      </c>
      <c r="V1754" s="57">
        <f t="shared" ref="V1754:V1817" si="1008">T1754*1.85532</f>
        <v>0</v>
      </c>
      <c r="W1754" s="57"/>
      <c r="X1754" s="67"/>
      <c r="Y1754" s="57">
        <f t="shared" ref="Y1754" si="1009">V1754*(1+X1754/100)</f>
        <v>0</v>
      </c>
      <c r="Z1754" s="57"/>
      <c r="AA1754" s="56" t="s">
        <v>54</v>
      </c>
      <c r="AB1754" s="60"/>
    </row>
    <row r="1755" spans="1:28" ht="12.95" customHeight="1">
      <c r="A1755" s="51">
        <f t="shared" si="561"/>
        <v>875</v>
      </c>
      <c r="B1755" s="52" t="s">
        <v>55</v>
      </c>
      <c r="C1755" s="53"/>
      <c r="D1755" s="81"/>
      <c r="E1755" s="54"/>
      <c r="F1755" s="53"/>
      <c r="G1755" s="81"/>
      <c r="H1755" s="54"/>
      <c r="I1755" s="55">
        <f t="shared" ref="I1755:I1818" si="1010">IF(OR(C1755&lt;0,D1755&lt;0),C1755-ABS(D1755)/60,C1755+ABS(D1755)/60)</f>
        <v>0</v>
      </c>
      <c r="J1755" s="55">
        <f t="shared" ref="J1755" si="1011">I1755*PI()/180</f>
        <v>0</v>
      </c>
      <c r="K1755" s="55">
        <f t="shared" ref="K1755" si="1012">SIN(J1755)</f>
        <v>0</v>
      </c>
      <c r="L1755" s="55">
        <f>3437.747*(LN(TAN(PI()/4+J1755/2))-EE*K1755-(EE^2)*(K1755^3)/3)</f>
        <v>-3.8166658722360578E-13</v>
      </c>
      <c r="M1755" s="55">
        <f>AA*(1-1/4*EE-3/64*EE^2-5/256*EE^3)*J1755-AA*(3/8*EE+3/32*EE^2+45/1024*EE^3)*SIN(2*J1755)+AA*(15/256*EE^2+45/1024*EE^3)*SIN(4*J1755)</f>
        <v>0</v>
      </c>
      <c r="N1755" s="55">
        <f t="shared" ref="N1755:N1818" si="1013">IF(OR(F1755&lt;0,G1755&lt;0),60*F1755-ABS(G1755),60*F1755+ABS(G1755))</f>
        <v>0</v>
      </c>
      <c r="O1755" s="55"/>
      <c r="P1755" s="55"/>
      <c r="Q1755" s="55"/>
      <c r="R1755" s="55"/>
      <c r="S1755" s="55"/>
      <c r="T1755" s="55"/>
      <c r="U1755" s="56"/>
      <c r="V1755" s="57"/>
      <c r="W1755" s="57">
        <f t="shared" ref="W1755" si="1014">W1753+V1754</f>
        <v>0</v>
      </c>
      <c r="X1755" s="58"/>
      <c r="Y1755" s="57"/>
      <c r="Z1755" s="57">
        <f t="shared" ref="Z1755" si="1015">Z1753+Y1754</f>
        <v>0</v>
      </c>
      <c r="AA1755" s="59"/>
      <c r="AB1755" s="60">
        <f t="shared" ref="AB1755" si="1016">IF(AA1754=AA1752,AB1753+Y1754,Y1754)</f>
        <v>0</v>
      </c>
    </row>
    <row r="1756" spans="1:28" ht="12.95" customHeight="1">
      <c r="A1756" s="65"/>
      <c r="B1756" s="52"/>
      <c r="C1756" s="53"/>
      <c r="D1756" s="81"/>
      <c r="E1756" s="54"/>
      <c r="F1756" s="53"/>
      <c r="G1756" s="81"/>
      <c r="H1756" s="54"/>
      <c r="I1756" s="55"/>
      <c r="J1756" s="55"/>
      <c r="K1756" s="55"/>
      <c r="L1756" s="55"/>
      <c r="M1756" s="55"/>
      <c r="N1756" s="55"/>
      <c r="O1756" s="55">
        <f t="shared" ref="O1756:O1819" si="1017">I1757-I1755</f>
        <v>0</v>
      </c>
      <c r="P1756" s="55">
        <f t="shared" ref="P1756:P1819" si="1018">L1757-L1755</f>
        <v>0</v>
      </c>
      <c r="Q1756" s="55">
        <f t="shared" ref="Q1756:Q1819" si="1019">M1757-M1755</f>
        <v>0</v>
      </c>
      <c r="R1756" s="55">
        <f t="shared" ref="R1756:R1819" si="1020">IF(ABS(N1757-N1755)&gt;180*60,ABS(N1757-N1755)-360*60,N1757-N1755)</f>
        <v>0</v>
      </c>
      <c r="S1756" s="55">
        <f t="shared" ref="S1756" si="1021">IF(P1756=0,PI()/2,ATAN(R1756/P1756))</f>
        <v>1.5707963267948966</v>
      </c>
      <c r="T1756" s="55">
        <f t="shared" ref="T1756" si="1022">IF(O1756=0,ABS(R1756*COS((J1755+J1757)/2)),ABS(Q1756/COS(S1756)))</f>
        <v>0</v>
      </c>
      <c r="U1756" s="66">
        <f t="shared" ref="U1756:U1819" si="1023">IF(O1756+0.0000001&lt;0,S1756*180/PI()+180,(IF(R1756+0.0000001&lt;0,S1756*180/PI()+360,S1756*180/PI())))</f>
        <v>90</v>
      </c>
      <c r="V1756" s="57">
        <f t="shared" ref="V1756:V1819" si="1024">T1756*1.85532</f>
        <v>0</v>
      </c>
      <c r="W1756" s="57"/>
      <c r="X1756" s="67"/>
      <c r="Y1756" s="57">
        <f t="shared" ref="Y1756" si="1025">V1756*(1+X1756/100)</f>
        <v>0</v>
      </c>
      <c r="Z1756" s="57"/>
      <c r="AA1756" s="56" t="s">
        <v>54</v>
      </c>
      <c r="AB1756" s="60"/>
    </row>
    <row r="1757" spans="1:28" ht="12.95" customHeight="1">
      <c r="A1757" s="51">
        <f t="shared" si="561"/>
        <v>876</v>
      </c>
      <c r="B1757" s="52" t="s">
        <v>55</v>
      </c>
      <c r="C1757" s="53"/>
      <c r="D1757" s="81"/>
      <c r="E1757" s="54"/>
      <c r="F1757" s="53"/>
      <c r="G1757" s="81"/>
      <c r="H1757" s="54"/>
      <c r="I1757" s="55">
        <f t="shared" ref="I1757:I1820" si="1026">IF(OR(C1757&lt;0,D1757&lt;0),C1757-ABS(D1757)/60,C1757+ABS(D1757)/60)</f>
        <v>0</v>
      </c>
      <c r="J1757" s="55">
        <f t="shared" ref="J1757" si="1027">I1757*PI()/180</f>
        <v>0</v>
      </c>
      <c r="K1757" s="55">
        <f t="shared" ref="K1757" si="1028">SIN(J1757)</f>
        <v>0</v>
      </c>
      <c r="L1757" s="55">
        <f>3437.747*(LN(TAN(PI()/4+J1757/2))-EE*K1757-(EE^2)*(K1757^3)/3)</f>
        <v>-3.8166658722360578E-13</v>
      </c>
      <c r="M1757" s="55">
        <f>AA*(1-1/4*EE-3/64*EE^2-5/256*EE^3)*J1757-AA*(3/8*EE+3/32*EE^2+45/1024*EE^3)*SIN(2*J1757)+AA*(15/256*EE^2+45/1024*EE^3)*SIN(4*J1757)</f>
        <v>0</v>
      </c>
      <c r="N1757" s="55">
        <f t="shared" ref="N1757:N1820" si="1029">IF(OR(F1757&lt;0,G1757&lt;0),60*F1757-ABS(G1757),60*F1757+ABS(G1757))</f>
        <v>0</v>
      </c>
      <c r="O1757" s="55"/>
      <c r="P1757" s="55"/>
      <c r="Q1757" s="55"/>
      <c r="R1757" s="55"/>
      <c r="S1757" s="55"/>
      <c r="T1757" s="55"/>
      <c r="U1757" s="56"/>
      <c r="V1757" s="57"/>
      <c r="W1757" s="57">
        <f t="shared" ref="W1757" si="1030">W1755+V1756</f>
        <v>0</v>
      </c>
      <c r="X1757" s="58"/>
      <c r="Y1757" s="57"/>
      <c r="Z1757" s="57">
        <f t="shared" ref="Z1757" si="1031">Z1755+Y1756</f>
        <v>0</v>
      </c>
      <c r="AA1757" s="59"/>
      <c r="AB1757" s="60">
        <f t="shared" ref="AB1757" si="1032">IF(AA1756=AA1754,AB1755+Y1756,Y1756)</f>
        <v>0</v>
      </c>
    </row>
    <row r="1758" spans="1:28" ht="12.95" customHeight="1">
      <c r="A1758" s="65"/>
      <c r="B1758" s="52"/>
      <c r="C1758" s="53"/>
      <c r="D1758" s="81"/>
      <c r="E1758" s="54"/>
      <c r="F1758" s="53"/>
      <c r="G1758" s="81"/>
      <c r="H1758" s="54"/>
      <c r="I1758" s="55"/>
      <c r="J1758" s="55"/>
      <c r="K1758" s="55"/>
      <c r="L1758" s="55"/>
      <c r="M1758" s="55"/>
      <c r="N1758" s="55"/>
      <c r="O1758" s="55">
        <f t="shared" ref="O1758:O1821" si="1033">I1759-I1757</f>
        <v>0</v>
      </c>
      <c r="P1758" s="55">
        <f t="shared" ref="P1758:P1821" si="1034">L1759-L1757</f>
        <v>0</v>
      </c>
      <c r="Q1758" s="55">
        <f t="shared" ref="Q1758:Q1821" si="1035">M1759-M1757</f>
        <v>0</v>
      </c>
      <c r="R1758" s="55">
        <f t="shared" ref="R1758:R1821" si="1036">IF(ABS(N1759-N1757)&gt;180*60,ABS(N1759-N1757)-360*60,N1759-N1757)</f>
        <v>0</v>
      </c>
      <c r="S1758" s="55">
        <f t="shared" ref="S1758" si="1037">IF(P1758=0,PI()/2,ATAN(R1758/P1758))</f>
        <v>1.5707963267948966</v>
      </c>
      <c r="T1758" s="55">
        <f t="shared" ref="T1758" si="1038">IF(O1758=0,ABS(R1758*COS((J1757+J1759)/2)),ABS(Q1758/COS(S1758)))</f>
        <v>0</v>
      </c>
      <c r="U1758" s="66">
        <f t="shared" ref="U1758:U1821" si="1039">IF(O1758+0.0000001&lt;0,S1758*180/PI()+180,(IF(R1758+0.0000001&lt;0,S1758*180/PI()+360,S1758*180/PI())))</f>
        <v>90</v>
      </c>
      <c r="V1758" s="57">
        <f t="shared" ref="V1758:V1821" si="1040">T1758*1.85532</f>
        <v>0</v>
      </c>
      <c r="W1758" s="57"/>
      <c r="X1758" s="67"/>
      <c r="Y1758" s="57">
        <f t="shared" ref="Y1758" si="1041">V1758*(1+X1758/100)</f>
        <v>0</v>
      </c>
      <c r="Z1758" s="57"/>
      <c r="AA1758" s="56" t="s">
        <v>54</v>
      </c>
      <c r="AB1758" s="60"/>
    </row>
    <row r="1759" spans="1:28" ht="12.95" customHeight="1">
      <c r="A1759" s="51">
        <f t="shared" si="561"/>
        <v>877</v>
      </c>
      <c r="B1759" s="52" t="s">
        <v>55</v>
      </c>
      <c r="C1759" s="53"/>
      <c r="D1759" s="81"/>
      <c r="E1759" s="54"/>
      <c r="F1759" s="53"/>
      <c r="G1759" s="81"/>
      <c r="H1759" s="54"/>
      <c r="I1759" s="55">
        <f t="shared" ref="I1759:I1822" si="1042">IF(OR(C1759&lt;0,D1759&lt;0),C1759-ABS(D1759)/60,C1759+ABS(D1759)/60)</f>
        <v>0</v>
      </c>
      <c r="J1759" s="55">
        <f t="shared" ref="J1759" si="1043">I1759*PI()/180</f>
        <v>0</v>
      </c>
      <c r="K1759" s="55">
        <f t="shared" ref="K1759" si="1044">SIN(J1759)</f>
        <v>0</v>
      </c>
      <c r="L1759" s="55">
        <f>3437.747*(LN(TAN(PI()/4+J1759/2))-EE*K1759-(EE^2)*(K1759^3)/3)</f>
        <v>-3.8166658722360578E-13</v>
      </c>
      <c r="M1759" s="55">
        <f>AA*(1-1/4*EE-3/64*EE^2-5/256*EE^3)*J1759-AA*(3/8*EE+3/32*EE^2+45/1024*EE^3)*SIN(2*J1759)+AA*(15/256*EE^2+45/1024*EE^3)*SIN(4*J1759)</f>
        <v>0</v>
      </c>
      <c r="N1759" s="55">
        <f t="shared" ref="N1759:N1822" si="1045">IF(OR(F1759&lt;0,G1759&lt;0),60*F1759-ABS(G1759),60*F1759+ABS(G1759))</f>
        <v>0</v>
      </c>
      <c r="O1759" s="55"/>
      <c r="P1759" s="55"/>
      <c r="Q1759" s="55"/>
      <c r="R1759" s="55"/>
      <c r="S1759" s="55"/>
      <c r="T1759" s="55"/>
      <c r="U1759" s="56"/>
      <c r="V1759" s="57"/>
      <c r="W1759" s="57">
        <f t="shared" ref="W1759" si="1046">W1757+V1758</f>
        <v>0</v>
      </c>
      <c r="X1759" s="58"/>
      <c r="Y1759" s="57"/>
      <c r="Z1759" s="57">
        <f t="shared" ref="Z1759" si="1047">Z1757+Y1758</f>
        <v>0</v>
      </c>
      <c r="AA1759" s="59"/>
      <c r="AB1759" s="60">
        <f t="shared" ref="AB1759" si="1048">IF(AA1758=AA1756,AB1757+Y1758,Y1758)</f>
        <v>0</v>
      </c>
    </row>
    <row r="1760" spans="1:28" ht="12.95" customHeight="1">
      <c r="A1760" s="65"/>
      <c r="B1760" s="52"/>
      <c r="C1760" s="53"/>
      <c r="D1760" s="81"/>
      <c r="E1760" s="54"/>
      <c r="F1760" s="53"/>
      <c r="G1760" s="81"/>
      <c r="H1760" s="54"/>
      <c r="I1760" s="55"/>
      <c r="J1760" s="55"/>
      <c r="K1760" s="55"/>
      <c r="L1760" s="55"/>
      <c r="M1760" s="55"/>
      <c r="N1760" s="55"/>
      <c r="O1760" s="55">
        <f t="shared" ref="O1760:O1823" si="1049">I1761-I1759</f>
        <v>0</v>
      </c>
      <c r="P1760" s="55">
        <f t="shared" ref="P1760:P1823" si="1050">L1761-L1759</f>
        <v>0</v>
      </c>
      <c r="Q1760" s="55">
        <f t="shared" ref="Q1760:Q1823" si="1051">M1761-M1759</f>
        <v>0</v>
      </c>
      <c r="R1760" s="55">
        <f t="shared" ref="R1760:R1823" si="1052">IF(ABS(N1761-N1759)&gt;180*60,ABS(N1761-N1759)-360*60,N1761-N1759)</f>
        <v>0</v>
      </c>
      <c r="S1760" s="55">
        <f t="shared" ref="S1760" si="1053">IF(P1760=0,PI()/2,ATAN(R1760/P1760))</f>
        <v>1.5707963267948966</v>
      </c>
      <c r="T1760" s="55">
        <f t="shared" ref="T1760" si="1054">IF(O1760=0,ABS(R1760*COS((J1759+J1761)/2)),ABS(Q1760/COS(S1760)))</f>
        <v>0</v>
      </c>
      <c r="U1760" s="66">
        <f t="shared" ref="U1760:U1823" si="1055">IF(O1760+0.0000001&lt;0,S1760*180/PI()+180,(IF(R1760+0.0000001&lt;0,S1760*180/PI()+360,S1760*180/PI())))</f>
        <v>90</v>
      </c>
      <c r="V1760" s="57">
        <f t="shared" ref="V1760:V1823" si="1056">T1760*1.85532</f>
        <v>0</v>
      </c>
      <c r="W1760" s="57"/>
      <c r="X1760" s="67"/>
      <c r="Y1760" s="57">
        <f t="shared" ref="Y1760" si="1057">V1760*(1+X1760/100)</f>
        <v>0</v>
      </c>
      <c r="Z1760" s="57"/>
      <c r="AA1760" s="56" t="s">
        <v>54</v>
      </c>
      <c r="AB1760" s="60"/>
    </row>
    <row r="1761" spans="1:28" ht="12.95" customHeight="1">
      <c r="A1761" s="51">
        <f t="shared" si="561"/>
        <v>878</v>
      </c>
      <c r="B1761" s="52" t="s">
        <v>55</v>
      </c>
      <c r="C1761" s="53"/>
      <c r="D1761" s="81"/>
      <c r="E1761" s="54"/>
      <c r="F1761" s="53"/>
      <c r="G1761" s="81"/>
      <c r="H1761" s="54"/>
      <c r="I1761" s="55">
        <f t="shared" ref="I1761:I1824" si="1058">IF(OR(C1761&lt;0,D1761&lt;0),C1761-ABS(D1761)/60,C1761+ABS(D1761)/60)</f>
        <v>0</v>
      </c>
      <c r="J1761" s="55">
        <f t="shared" ref="J1761" si="1059">I1761*PI()/180</f>
        <v>0</v>
      </c>
      <c r="K1761" s="55">
        <f t="shared" ref="K1761" si="1060">SIN(J1761)</f>
        <v>0</v>
      </c>
      <c r="L1761" s="55">
        <f>3437.747*(LN(TAN(PI()/4+J1761/2))-EE*K1761-(EE^2)*(K1761^3)/3)</f>
        <v>-3.8166658722360578E-13</v>
      </c>
      <c r="M1761" s="55">
        <f>AA*(1-1/4*EE-3/64*EE^2-5/256*EE^3)*J1761-AA*(3/8*EE+3/32*EE^2+45/1024*EE^3)*SIN(2*J1761)+AA*(15/256*EE^2+45/1024*EE^3)*SIN(4*J1761)</f>
        <v>0</v>
      </c>
      <c r="N1761" s="55">
        <f t="shared" ref="N1761:N1824" si="1061">IF(OR(F1761&lt;0,G1761&lt;0),60*F1761-ABS(G1761),60*F1761+ABS(G1761))</f>
        <v>0</v>
      </c>
      <c r="O1761" s="55"/>
      <c r="P1761" s="55"/>
      <c r="Q1761" s="55"/>
      <c r="R1761" s="55"/>
      <c r="S1761" s="55"/>
      <c r="T1761" s="55"/>
      <c r="U1761" s="56"/>
      <c r="V1761" s="57"/>
      <c r="W1761" s="57">
        <f t="shared" ref="W1761" si="1062">W1759+V1760</f>
        <v>0</v>
      </c>
      <c r="X1761" s="58"/>
      <c r="Y1761" s="57"/>
      <c r="Z1761" s="57">
        <f t="shared" ref="Z1761" si="1063">Z1759+Y1760</f>
        <v>0</v>
      </c>
      <c r="AA1761" s="59"/>
      <c r="AB1761" s="60">
        <f t="shared" ref="AB1761" si="1064">IF(AA1760=AA1758,AB1759+Y1760,Y1760)</f>
        <v>0</v>
      </c>
    </row>
    <row r="1762" spans="1:28" ht="12.95" customHeight="1">
      <c r="A1762" s="65"/>
      <c r="B1762" s="52"/>
      <c r="C1762" s="53"/>
      <c r="D1762" s="81"/>
      <c r="E1762" s="54"/>
      <c r="F1762" s="53"/>
      <c r="G1762" s="81"/>
      <c r="H1762" s="54"/>
      <c r="I1762" s="55"/>
      <c r="J1762" s="55"/>
      <c r="K1762" s="55"/>
      <c r="L1762" s="55"/>
      <c r="M1762" s="55"/>
      <c r="N1762" s="55"/>
      <c r="O1762" s="55">
        <f t="shared" ref="O1762:O1825" si="1065">I1763-I1761</f>
        <v>0</v>
      </c>
      <c r="P1762" s="55">
        <f t="shared" ref="P1762:P1825" si="1066">L1763-L1761</f>
        <v>0</v>
      </c>
      <c r="Q1762" s="55">
        <f t="shared" ref="Q1762:Q1825" si="1067">M1763-M1761</f>
        <v>0</v>
      </c>
      <c r="R1762" s="55">
        <f t="shared" ref="R1762:R1825" si="1068">IF(ABS(N1763-N1761)&gt;180*60,ABS(N1763-N1761)-360*60,N1763-N1761)</f>
        <v>0</v>
      </c>
      <c r="S1762" s="55">
        <f t="shared" ref="S1762" si="1069">IF(P1762=0,PI()/2,ATAN(R1762/P1762))</f>
        <v>1.5707963267948966</v>
      </c>
      <c r="T1762" s="55">
        <f t="shared" ref="T1762" si="1070">IF(O1762=0,ABS(R1762*COS((J1761+J1763)/2)),ABS(Q1762/COS(S1762)))</f>
        <v>0</v>
      </c>
      <c r="U1762" s="66">
        <f t="shared" ref="U1762:U1825" si="1071">IF(O1762+0.0000001&lt;0,S1762*180/PI()+180,(IF(R1762+0.0000001&lt;0,S1762*180/PI()+360,S1762*180/PI())))</f>
        <v>90</v>
      </c>
      <c r="V1762" s="57">
        <f t="shared" ref="V1762:V1825" si="1072">T1762*1.85532</f>
        <v>0</v>
      </c>
      <c r="W1762" s="57"/>
      <c r="X1762" s="67"/>
      <c r="Y1762" s="57">
        <f t="shared" ref="Y1762" si="1073">V1762*(1+X1762/100)</f>
        <v>0</v>
      </c>
      <c r="Z1762" s="57"/>
      <c r="AA1762" s="56" t="s">
        <v>54</v>
      </c>
      <c r="AB1762" s="60"/>
    </row>
    <row r="1763" spans="1:28" ht="12.95" customHeight="1">
      <c r="A1763" s="51">
        <f t="shared" ref="A1763:A1825" si="1074">A1761+1</f>
        <v>879</v>
      </c>
      <c r="B1763" s="52" t="s">
        <v>55</v>
      </c>
      <c r="C1763" s="53"/>
      <c r="D1763" s="81"/>
      <c r="E1763" s="54"/>
      <c r="F1763" s="53"/>
      <c r="G1763" s="81"/>
      <c r="H1763" s="54"/>
      <c r="I1763" s="55">
        <f t="shared" ref="I1763:I1826" si="1075">IF(OR(C1763&lt;0,D1763&lt;0),C1763-ABS(D1763)/60,C1763+ABS(D1763)/60)</f>
        <v>0</v>
      </c>
      <c r="J1763" s="55">
        <f t="shared" ref="J1763" si="1076">I1763*PI()/180</f>
        <v>0</v>
      </c>
      <c r="K1763" s="55">
        <f t="shared" ref="K1763" si="1077">SIN(J1763)</f>
        <v>0</v>
      </c>
      <c r="L1763" s="55">
        <f>3437.747*(LN(TAN(PI()/4+J1763/2))-EE*K1763-(EE^2)*(K1763^3)/3)</f>
        <v>-3.8166658722360578E-13</v>
      </c>
      <c r="M1763" s="55">
        <f>AA*(1-1/4*EE-3/64*EE^2-5/256*EE^3)*J1763-AA*(3/8*EE+3/32*EE^2+45/1024*EE^3)*SIN(2*J1763)+AA*(15/256*EE^2+45/1024*EE^3)*SIN(4*J1763)</f>
        <v>0</v>
      </c>
      <c r="N1763" s="55">
        <f t="shared" ref="N1763:N1826" si="1078">IF(OR(F1763&lt;0,G1763&lt;0),60*F1763-ABS(G1763),60*F1763+ABS(G1763))</f>
        <v>0</v>
      </c>
      <c r="O1763" s="55"/>
      <c r="P1763" s="55"/>
      <c r="Q1763" s="55"/>
      <c r="R1763" s="55"/>
      <c r="S1763" s="55"/>
      <c r="T1763" s="55"/>
      <c r="U1763" s="56"/>
      <c r="V1763" s="57"/>
      <c r="W1763" s="57">
        <f t="shared" ref="W1763" si="1079">W1761+V1762</f>
        <v>0</v>
      </c>
      <c r="X1763" s="58"/>
      <c r="Y1763" s="57"/>
      <c r="Z1763" s="57">
        <f t="shared" ref="Z1763" si="1080">Z1761+Y1762</f>
        <v>0</v>
      </c>
      <c r="AA1763" s="59"/>
      <c r="AB1763" s="60">
        <f t="shared" ref="AB1763" si="1081">IF(AA1762=AA1760,AB1761+Y1762,Y1762)</f>
        <v>0</v>
      </c>
    </row>
    <row r="1764" spans="1:28" ht="12.95" customHeight="1">
      <c r="A1764" s="65"/>
      <c r="B1764" s="52"/>
      <c r="C1764" s="53"/>
      <c r="D1764" s="81"/>
      <c r="E1764" s="54"/>
      <c r="F1764" s="53"/>
      <c r="G1764" s="81"/>
      <c r="H1764" s="54"/>
      <c r="I1764" s="55"/>
      <c r="J1764" s="55"/>
      <c r="K1764" s="55"/>
      <c r="L1764" s="55"/>
      <c r="M1764" s="55"/>
      <c r="N1764" s="55"/>
      <c r="O1764" s="55">
        <f t="shared" ref="O1764:O1827" si="1082">I1765-I1763</f>
        <v>0</v>
      </c>
      <c r="P1764" s="55">
        <f t="shared" ref="P1764:P1827" si="1083">L1765-L1763</f>
        <v>0</v>
      </c>
      <c r="Q1764" s="55">
        <f t="shared" ref="Q1764:Q1827" si="1084">M1765-M1763</f>
        <v>0</v>
      </c>
      <c r="R1764" s="55">
        <f t="shared" ref="R1764:R1827" si="1085">IF(ABS(N1765-N1763)&gt;180*60,ABS(N1765-N1763)-360*60,N1765-N1763)</f>
        <v>0</v>
      </c>
      <c r="S1764" s="55">
        <f t="shared" ref="S1764" si="1086">IF(P1764=0,PI()/2,ATAN(R1764/P1764))</f>
        <v>1.5707963267948966</v>
      </c>
      <c r="T1764" s="55">
        <f t="shared" ref="T1764" si="1087">IF(O1764=0,ABS(R1764*COS((J1763+J1765)/2)),ABS(Q1764/COS(S1764)))</f>
        <v>0</v>
      </c>
      <c r="U1764" s="66">
        <f t="shared" ref="U1764:U1827" si="1088">IF(O1764+0.0000001&lt;0,S1764*180/PI()+180,(IF(R1764+0.0000001&lt;0,S1764*180/PI()+360,S1764*180/PI())))</f>
        <v>90</v>
      </c>
      <c r="V1764" s="57">
        <f t="shared" ref="V1764:V1827" si="1089">T1764*1.85532</f>
        <v>0</v>
      </c>
      <c r="W1764" s="57"/>
      <c r="X1764" s="67"/>
      <c r="Y1764" s="57">
        <f t="shared" ref="Y1764" si="1090">V1764*(1+X1764/100)</f>
        <v>0</v>
      </c>
      <c r="Z1764" s="57"/>
      <c r="AA1764" s="56" t="s">
        <v>54</v>
      </c>
      <c r="AB1764" s="60"/>
    </row>
    <row r="1765" spans="1:28" ht="12.95" customHeight="1">
      <c r="A1765" s="51">
        <f t="shared" si="1074"/>
        <v>880</v>
      </c>
      <c r="B1765" s="52" t="s">
        <v>55</v>
      </c>
      <c r="C1765" s="53"/>
      <c r="D1765" s="81"/>
      <c r="E1765" s="54"/>
      <c r="F1765" s="53"/>
      <c r="G1765" s="81"/>
      <c r="H1765" s="54"/>
      <c r="I1765" s="55">
        <f t="shared" ref="I1765:I1828" si="1091">IF(OR(C1765&lt;0,D1765&lt;0),C1765-ABS(D1765)/60,C1765+ABS(D1765)/60)</f>
        <v>0</v>
      </c>
      <c r="J1765" s="55">
        <f t="shared" ref="J1765" si="1092">I1765*PI()/180</f>
        <v>0</v>
      </c>
      <c r="K1765" s="55">
        <f t="shared" ref="K1765" si="1093">SIN(J1765)</f>
        <v>0</v>
      </c>
      <c r="L1765" s="55">
        <f>3437.747*(LN(TAN(PI()/4+J1765/2))-EE*K1765-(EE^2)*(K1765^3)/3)</f>
        <v>-3.8166658722360578E-13</v>
      </c>
      <c r="M1765" s="55">
        <f>AA*(1-1/4*EE-3/64*EE^2-5/256*EE^3)*J1765-AA*(3/8*EE+3/32*EE^2+45/1024*EE^3)*SIN(2*J1765)+AA*(15/256*EE^2+45/1024*EE^3)*SIN(4*J1765)</f>
        <v>0</v>
      </c>
      <c r="N1765" s="55">
        <f t="shared" ref="N1765:N1828" si="1094">IF(OR(F1765&lt;0,G1765&lt;0),60*F1765-ABS(G1765),60*F1765+ABS(G1765))</f>
        <v>0</v>
      </c>
      <c r="O1765" s="55"/>
      <c r="P1765" s="55"/>
      <c r="Q1765" s="55"/>
      <c r="R1765" s="55"/>
      <c r="S1765" s="55"/>
      <c r="T1765" s="55"/>
      <c r="U1765" s="56"/>
      <c r="V1765" s="57"/>
      <c r="W1765" s="57">
        <f t="shared" ref="W1765" si="1095">W1763+V1764</f>
        <v>0</v>
      </c>
      <c r="X1765" s="58"/>
      <c r="Y1765" s="57"/>
      <c r="Z1765" s="57">
        <f t="shared" ref="Z1765" si="1096">Z1763+Y1764</f>
        <v>0</v>
      </c>
      <c r="AA1765" s="59"/>
      <c r="AB1765" s="60">
        <f t="shared" ref="AB1765" si="1097">IF(AA1764=AA1762,AB1763+Y1764,Y1764)</f>
        <v>0</v>
      </c>
    </row>
    <row r="1766" spans="1:28" ht="12.95" customHeight="1">
      <c r="A1766" s="65"/>
      <c r="B1766" s="52"/>
      <c r="C1766" s="53"/>
      <c r="D1766" s="81"/>
      <c r="E1766" s="54"/>
      <c r="F1766" s="53"/>
      <c r="G1766" s="81"/>
      <c r="H1766" s="54"/>
      <c r="I1766" s="55"/>
      <c r="J1766" s="55"/>
      <c r="K1766" s="55"/>
      <c r="L1766" s="55"/>
      <c r="M1766" s="55"/>
      <c r="N1766" s="55"/>
      <c r="O1766" s="55">
        <f t="shared" ref="O1766:O1829" si="1098">I1767-I1765</f>
        <v>0</v>
      </c>
      <c r="P1766" s="55">
        <f t="shared" ref="P1766:P1829" si="1099">L1767-L1765</f>
        <v>0</v>
      </c>
      <c r="Q1766" s="55">
        <f t="shared" ref="Q1766:Q1829" si="1100">M1767-M1765</f>
        <v>0</v>
      </c>
      <c r="R1766" s="55">
        <f t="shared" ref="R1766:R1829" si="1101">IF(ABS(N1767-N1765)&gt;180*60,ABS(N1767-N1765)-360*60,N1767-N1765)</f>
        <v>0</v>
      </c>
      <c r="S1766" s="55">
        <f t="shared" ref="S1766" si="1102">IF(P1766=0,PI()/2,ATAN(R1766/P1766))</f>
        <v>1.5707963267948966</v>
      </c>
      <c r="T1766" s="55">
        <f t="shared" ref="T1766" si="1103">IF(O1766=0,ABS(R1766*COS((J1765+J1767)/2)),ABS(Q1766/COS(S1766)))</f>
        <v>0</v>
      </c>
      <c r="U1766" s="66">
        <f t="shared" ref="U1766:U1829" si="1104">IF(O1766+0.0000001&lt;0,S1766*180/PI()+180,(IF(R1766+0.0000001&lt;0,S1766*180/PI()+360,S1766*180/PI())))</f>
        <v>90</v>
      </c>
      <c r="V1766" s="57">
        <f t="shared" ref="V1766:V1829" si="1105">T1766*1.85532</f>
        <v>0</v>
      </c>
      <c r="W1766" s="57"/>
      <c r="X1766" s="67"/>
      <c r="Y1766" s="57">
        <f t="shared" ref="Y1766" si="1106">V1766*(1+X1766/100)</f>
        <v>0</v>
      </c>
      <c r="Z1766" s="57"/>
      <c r="AA1766" s="56" t="s">
        <v>54</v>
      </c>
      <c r="AB1766" s="60"/>
    </row>
    <row r="1767" spans="1:28" ht="12.95" customHeight="1">
      <c r="A1767" s="51">
        <f t="shared" si="1074"/>
        <v>881</v>
      </c>
      <c r="B1767" s="52" t="s">
        <v>55</v>
      </c>
      <c r="C1767" s="53"/>
      <c r="D1767" s="81"/>
      <c r="E1767" s="54"/>
      <c r="F1767" s="53"/>
      <c r="G1767" s="81"/>
      <c r="H1767" s="54"/>
      <c r="I1767" s="55">
        <f t="shared" ref="I1767:I1830" si="1107">IF(OR(C1767&lt;0,D1767&lt;0),C1767-ABS(D1767)/60,C1767+ABS(D1767)/60)</f>
        <v>0</v>
      </c>
      <c r="J1767" s="55">
        <f t="shared" ref="J1767" si="1108">I1767*PI()/180</f>
        <v>0</v>
      </c>
      <c r="K1767" s="55">
        <f t="shared" ref="K1767" si="1109">SIN(J1767)</f>
        <v>0</v>
      </c>
      <c r="L1767" s="55">
        <f>3437.747*(LN(TAN(PI()/4+J1767/2))-EE*K1767-(EE^2)*(K1767^3)/3)</f>
        <v>-3.8166658722360578E-13</v>
      </c>
      <c r="M1767" s="55">
        <f>AA*(1-1/4*EE-3/64*EE^2-5/256*EE^3)*J1767-AA*(3/8*EE+3/32*EE^2+45/1024*EE^3)*SIN(2*J1767)+AA*(15/256*EE^2+45/1024*EE^3)*SIN(4*J1767)</f>
        <v>0</v>
      </c>
      <c r="N1767" s="55">
        <f t="shared" ref="N1767:N1830" si="1110">IF(OR(F1767&lt;0,G1767&lt;0),60*F1767-ABS(G1767),60*F1767+ABS(G1767))</f>
        <v>0</v>
      </c>
      <c r="O1767" s="55"/>
      <c r="P1767" s="55"/>
      <c r="Q1767" s="55"/>
      <c r="R1767" s="55"/>
      <c r="S1767" s="55"/>
      <c r="T1767" s="55"/>
      <c r="U1767" s="56"/>
      <c r="V1767" s="57"/>
      <c r="W1767" s="57">
        <f t="shared" ref="W1767" si="1111">W1765+V1766</f>
        <v>0</v>
      </c>
      <c r="X1767" s="58"/>
      <c r="Y1767" s="57"/>
      <c r="Z1767" s="57">
        <f t="shared" ref="Z1767" si="1112">Z1765+Y1766</f>
        <v>0</v>
      </c>
      <c r="AA1767" s="59"/>
      <c r="AB1767" s="60">
        <f t="shared" ref="AB1767" si="1113">IF(AA1766=AA1764,AB1765+Y1766,Y1766)</f>
        <v>0</v>
      </c>
    </row>
    <row r="1768" spans="1:28" ht="12.95" customHeight="1">
      <c r="A1768" s="65"/>
      <c r="B1768" s="52"/>
      <c r="C1768" s="53"/>
      <c r="D1768" s="81"/>
      <c r="E1768" s="54"/>
      <c r="F1768" s="53"/>
      <c r="G1768" s="81"/>
      <c r="H1768" s="54"/>
      <c r="I1768" s="55"/>
      <c r="J1768" s="55"/>
      <c r="K1768" s="55"/>
      <c r="L1768" s="55"/>
      <c r="M1768" s="55"/>
      <c r="N1768" s="55"/>
      <c r="O1768" s="55">
        <f t="shared" ref="O1768:O1831" si="1114">I1769-I1767</f>
        <v>0</v>
      </c>
      <c r="P1768" s="55">
        <f t="shared" ref="P1768:P1831" si="1115">L1769-L1767</f>
        <v>0</v>
      </c>
      <c r="Q1768" s="55">
        <f t="shared" ref="Q1768:Q1831" si="1116">M1769-M1767</f>
        <v>0</v>
      </c>
      <c r="R1768" s="55">
        <f t="shared" ref="R1768:R1831" si="1117">IF(ABS(N1769-N1767)&gt;180*60,ABS(N1769-N1767)-360*60,N1769-N1767)</f>
        <v>0</v>
      </c>
      <c r="S1768" s="55">
        <f t="shared" ref="S1768" si="1118">IF(P1768=0,PI()/2,ATAN(R1768/P1768))</f>
        <v>1.5707963267948966</v>
      </c>
      <c r="T1768" s="55">
        <f t="shared" ref="T1768" si="1119">IF(O1768=0,ABS(R1768*COS((J1767+J1769)/2)),ABS(Q1768/COS(S1768)))</f>
        <v>0</v>
      </c>
      <c r="U1768" s="66">
        <f t="shared" ref="U1768:U1831" si="1120">IF(O1768+0.0000001&lt;0,S1768*180/PI()+180,(IF(R1768+0.0000001&lt;0,S1768*180/PI()+360,S1768*180/PI())))</f>
        <v>90</v>
      </c>
      <c r="V1768" s="57">
        <f t="shared" ref="V1768:V1831" si="1121">T1768*1.85532</f>
        <v>0</v>
      </c>
      <c r="W1768" s="57"/>
      <c r="X1768" s="67"/>
      <c r="Y1768" s="57">
        <f t="shared" ref="Y1768" si="1122">V1768*(1+X1768/100)</f>
        <v>0</v>
      </c>
      <c r="Z1768" s="57"/>
      <c r="AA1768" s="56" t="s">
        <v>54</v>
      </c>
      <c r="AB1768" s="60"/>
    </row>
    <row r="1769" spans="1:28" ht="12.95" customHeight="1">
      <c r="A1769" s="51">
        <f t="shared" si="1074"/>
        <v>882</v>
      </c>
      <c r="B1769" s="52" t="s">
        <v>55</v>
      </c>
      <c r="C1769" s="53"/>
      <c r="D1769" s="81"/>
      <c r="E1769" s="54"/>
      <c r="F1769" s="53"/>
      <c r="G1769" s="81"/>
      <c r="H1769" s="54"/>
      <c r="I1769" s="55">
        <f t="shared" ref="I1769:I1832" si="1123">IF(OR(C1769&lt;0,D1769&lt;0),C1769-ABS(D1769)/60,C1769+ABS(D1769)/60)</f>
        <v>0</v>
      </c>
      <c r="J1769" s="55">
        <f t="shared" ref="J1769" si="1124">I1769*PI()/180</f>
        <v>0</v>
      </c>
      <c r="K1769" s="55">
        <f t="shared" ref="K1769" si="1125">SIN(J1769)</f>
        <v>0</v>
      </c>
      <c r="L1769" s="55">
        <f>3437.747*(LN(TAN(PI()/4+J1769/2))-EE*K1769-(EE^2)*(K1769^3)/3)</f>
        <v>-3.8166658722360578E-13</v>
      </c>
      <c r="M1769" s="55">
        <f>AA*(1-1/4*EE-3/64*EE^2-5/256*EE^3)*J1769-AA*(3/8*EE+3/32*EE^2+45/1024*EE^3)*SIN(2*J1769)+AA*(15/256*EE^2+45/1024*EE^3)*SIN(4*J1769)</f>
        <v>0</v>
      </c>
      <c r="N1769" s="55">
        <f t="shared" ref="N1769:N1832" si="1126">IF(OR(F1769&lt;0,G1769&lt;0),60*F1769-ABS(G1769),60*F1769+ABS(G1769))</f>
        <v>0</v>
      </c>
      <c r="O1769" s="55"/>
      <c r="P1769" s="55"/>
      <c r="Q1769" s="55"/>
      <c r="R1769" s="55"/>
      <c r="S1769" s="55"/>
      <c r="T1769" s="55"/>
      <c r="U1769" s="56"/>
      <c r="V1769" s="57"/>
      <c r="W1769" s="57">
        <f t="shared" ref="W1769" si="1127">W1767+V1768</f>
        <v>0</v>
      </c>
      <c r="X1769" s="58"/>
      <c r="Y1769" s="57"/>
      <c r="Z1769" s="57">
        <f t="shared" ref="Z1769" si="1128">Z1767+Y1768</f>
        <v>0</v>
      </c>
      <c r="AA1769" s="59"/>
      <c r="AB1769" s="60">
        <f t="shared" ref="AB1769" si="1129">IF(AA1768=AA1766,AB1767+Y1768,Y1768)</f>
        <v>0</v>
      </c>
    </row>
    <row r="1770" spans="1:28" ht="12.95" customHeight="1">
      <c r="A1770" s="65"/>
      <c r="B1770" s="52"/>
      <c r="C1770" s="53"/>
      <c r="D1770" s="81"/>
      <c r="E1770" s="54"/>
      <c r="F1770" s="53"/>
      <c r="G1770" s="81"/>
      <c r="H1770" s="54"/>
      <c r="I1770" s="55"/>
      <c r="J1770" s="55"/>
      <c r="K1770" s="55"/>
      <c r="L1770" s="55"/>
      <c r="M1770" s="55"/>
      <c r="N1770" s="55"/>
      <c r="O1770" s="55">
        <f t="shared" ref="O1770:O1833" si="1130">I1771-I1769</f>
        <v>0</v>
      </c>
      <c r="P1770" s="55">
        <f t="shared" ref="P1770:P1833" si="1131">L1771-L1769</f>
        <v>0</v>
      </c>
      <c r="Q1770" s="55">
        <f t="shared" ref="Q1770:Q1833" si="1132">M1771-M1769</f>
        <v>0</v>
      </c>
      <c r="R1770" s="55">
        <f t="shared" ref="R1770:R1833" si="1133">IF(ABS(N1771-N1769)&gt;180*60,ABS(N1771-N1769)-360*60,N1771-N1769)</f>
        <v>0</v>
      </c>
      <c r="S1770" s="55">
        <f t="shared" ref="S1770" si="1134">IF(P1770=0,PI()/2,ATAN(R1770/P1770))</f>
        <v>1.5707963267948966</v>
      </c>
      <c r="T1770" s="55">
        <f t="shared" ref="T1770" si="1135">IF(O1770=0,ABS(R1770*COS((J1769+J1771)/2)),ABS(Q1770/COS(S1770)))</f>
        <v>0</v>
      </c>
      <c r="U1770" s="66">
        <f t="shared" ref="U1770:U1833" si="1136">IF(O1770+0.0000001&lt;0,S1770*180/PI()+180,(IF(R1770+0.0000001&lt;0,S1770*180/PI()+360,S1770*180/PI())))</f>
        <v>90</v>
      </c>
      <c r="V1770" s="57">
        <f t="shared" ref="V1770:V1833" si="1137">T1770*1.85532</f>
        <v>0</v>
      </c>
      <c r="W1770" s="57"/>
      <c r="X1770" s="67"/>
      <c r="Y1770" s="57">
        <f t="shared" ref="Y1770" si="1138">V1770*(1+X1770/100)</f>
        <v>0</v>
      </c>
      <c r="Z1770" s="57"/>
      <c r="AA1770" s="56" t="s">
        <v>54</v>
      </c>
      <c r="AB1770" s="60"/>
    </row>
    <row r="1771" spans="1:28" ht="12.95" customHeight="1">
      <c r="A1771" s="51">
        <f t="shared" si="1074"/>
        <v>883</v>
      </c>
      <c r="B1771" s="52" t="s">
        <v>55</v>
      </c>
      <c r="C1771" s="53"/>
      <c r="D1771" s="81"/>
      <c r="E1771" s="54"/>
      <c r="F1771" s="53"/>
      <c r="G1771" s="81"/>
      <c r="H1771" s="54"/>
      <c r="I1771" s="55">
        <f t="shared" ref="I1771:I1834" si="1139">IF(OR(C1771&lt;0,D1771&lt;0),C1771-ABS(D1771)/60,C1771+ABS(D1771)/60)</f>
        <v>0</v>
      </c>
      <c r="J1771" s="55">
        <f t="shared" ref="J1771" si="1140">I1771*PI()/180</f>
        <v>0</v>
      </c>
      <c r="K1771" s="55">
        <f t="shared" ref="K1771" si="1141">SIN(J1771)</f>
        <v>0</v>
      </c>
      <c r="L1771" s="55">
        <f>3437.747*(LN(TAN(PI()/4+J1771/2))-EE*K1771-(EE^2)*(K1771^3)/3)</f>
        <v>-3.8166658722360578E-13</v>
      </c>
      <c r="M1771" s="55">
        <f>AA*(1-1/4*EE-3/64*EE^2-5/256*EE^3)*J1771-AA*(3/8*EE+3/32*EE^2+45/1024*EE^3)*SIN(2*J1771)+AA*(15/256*EE^2+45/1024*EE^3)*SIN(4*J1771)</f>
        <v>0</v>
      </c>
      <c r="N1771" s="55">
        <f t="shared" ref="N1771:N1834" si="1142">IF(OR(F1771&lt;0,G1771&lt;0),60*F1771-ABS(G1771),60*F1771+ABS(G1771))</f>
        <v>0</v>
      </c>
      <c r="O1771" s="55"/>
      <c r="P1771" s="55"/>
      <c r="Q1771" s="55"/>
      <c r="R1771" s="55"/>
      <c r="S1771" s="55"/>
      <c r="T1771" s="55"/>
      <c r="U1771" s="56"/>
      <c r="V1771" s="57"/>
      <c r="W1771" s="57">
        <f t="shared" ref="W1771" si="1143">W1769+V1770</f>
        <v>0</v>
      </c>
      <c r="X1771" s="58"/>
      <c r="Y1771" s="57"/>
      <c r="Z1771" s="57">
        <f t="shared" ref="Z1771" si="1144">Z1769+Y1770</f>
        <v>0</v>
      </c>
      <c r="AA1771" s="59"/>
      <c r="AB1771" s="60">
        <f t="shared" ref="AB1771" si="1145">IF(AA1770=AA1768,AB1769+Y1770,Y1770)</f>
        <v>0</v>
      </c>
    </row>
    <row r="1772" spans="1:28" ht="12.95" customHeight="1">
      <c r="A1772" s="65"/>
      <c r="B1772" s="52"/>
      <c r="C1772" s="53"/>
      <c r="D1772" s="81"/>
      <c r="E1772" s="54"/>
      <c r="F1772" s="53"/>
      <c r="G1772" s="81"/>
      <c r="H1772" s="54"/>
      <c r="I1772" s="55"/>
      <c r="J1772" s="55"/>
      <c r="K1772" s="55"/>
      <c r="L1772" s="55"/>
      <c r="M1772" s="55"/>
      <c r="N1772" s="55"/>
      <c r="O1772" s="55">
        <f t="shared" ref="O1772:O1835" si="1146">I1773-I1771</f>
        <v>0</v>
      </c>
      <c r="P1772" s="55">
        <f t="shared" ref="P1772:P1835" si="1147">L1773-L1771</f>
        <v>0</v>
      </c>
      <c r="Q1772" s="55">
        <f t="shared" ref="Q1772:Q1835" si="1148">M1773-M1771</f>
        <v>0</v>
      </c>
      <c r="R1772" s="55">
        <f t="shared" ref="R1772:R1835" si="1149">IF(ABS(N1773-N1771)&gt;180*60,ABS(N1773-N1771)-360*60,N1773-N1771)</f>
        <v>0</v>
      </c>
      <c r="S1772" s="55">
        <f t="shared" ref="S1772" si="1150">IF(P1772=0,PI()/2,ATAN(R1772/P1772))</f>
        <v>1.5707963267948966</v>
      </c>
      <c r="T1772" s="55">
        <f t="shared" ref="T1772" si="1151">IF(O1772=0,ABS(R1772*COS((J1771+J1773)/2)),ABS(Q1772/COS(S1772)))</f>
        <v>0</v>
      </c>
      <c r="U1772" s="66">
        <f t="shared" ref="U1772:U1835" si="1152">IF(O1772+0.0000001&lt;0,S1772*180/PI()+180,(IF(R1772+0.0000001&lt;0,S1772*180/PI()+360,S1772*180/PI())))</f>
        <v>90</v>
      </c>
      <c r="V1772" s="57">
        <f t="shared" ref="V1772:V1835" si="1153">T1772*1.85532</f>
        <v>0</v>
      </c>
      <c r="W1772" s="57"/>
      <c r="X1772" s="67"/>
      <c r="Y1772" s="57">
        <f t="shared" ref="Y1772" si="1154">V1772*(1+X1772/100)</f>
        <v>0</v>
      </c>
      <c r="Z1772" s="57"/>
      <c r="AA1772" s="56" t="s">
        <v>54</v>
      </c>
      <c r="AB1772" s="60"/>
    </row>
    <row r="1773" spans="1:28" ht="12.95" customHeight="1">
      <c r="A1773" s="51">
        <f t="shared" si="1074"/>
        <v>884</v>
      </c>
      <c r="B1773" s="52" t="s">
        <v>55</v>
      </c>
      <c r="C1773" s="53"/>
      <c r="D1773" s="81"/>
      <c r="E1773" s="54"/>
      <c r="F1773" s="53"/>
      <c r="G1773" s="81"/>
      <c r="H1773" s="54"/>
      <c r="I1773" s="55">
        <f t="shared" ref="I1773:I1836" si="1155">IF(OR(C1773&lt;0,D1773&lt;0),C1773-ABS(D1773)/60,C1773+ABS(D1773)/60)</f>
        <v>0</v>
      </c>
      <c r="J1773" s="55">
        <f t="shared" ref="J1773" si="1156">I1773*PI()/180</f>
        <v>0</v>
      </c>
      <c r="K1773" s="55">
        <f t="shared" ref="K1773" si="1157">SIN(J1773)</f>
        <v>0</v>
      </c>
      <c r="L1773" s="55">
        <f>3437.747*(LN(TAN(PI()/4+J1773/2))-EE*K1773-(EE^2)*(K1773^3)/3)</f>
        <v>-3.8166658722360578E-13</v>
      </c>
      <c r="M1773" s="55">
        <f>AA*(1-1/4*EE-3/64*EE^2-5/256*EE^3)*J1773-AA*(3/8*EE+3/32*EE^2+45/1024*EE^3)*SIN(2*J1773)+AA*(15/256*EE^2+45/1024*EE^3)*SIN(4*J1773)</f>
        <v>0</v>
      </c>
      <c r="N1773" s="55">
        <f t="shared" ref="N1773:N1836" si="1158">IF(OR(F1773&lt;0,G1773&lt;0),60*F1773-ABS(G1773),60*F1773+ABS(G1773))</f>
        <v>0</v>
      </c>
      <c r="O1773" s="55"/>
      <c r="P1773" s="55"/>
      <c r="Q1773" s="55"/>
      <c r="R1773" s="55"/>
      <c r="S1773" s="55"/>
      <c r="T1773" s="55"/>
      <c r="U1773" s="56"/>
      <c r="V1773" s="57"/>
      <c r="W1773" s="57">
        <f t="shared" ref="W1773" si="1159">W1771+V1772</f>
        <v>0</v>
      </c>
      <c r="X1773" s="58"/>
      <c r="Y1773" s="57"/>
      <c r="Z1773" s="57">
        <f t="shared" ref="Z1773" si="1160">Z1771+Y1772</f>
        <v>0</v>
      </c>
      <c r="AA1773" s="59"/>
      <c r="AB1773" s="60">
        <f t="shared" ref="AB1773" si="1161">IF(AA1772=AA1770,AB1771+Y1772,Y1772)</f>
        <v>0</v>
      </c>
    </row>
    <row r="1774" spans="1:28" ht="12.95" customHeight="1">
      <c r="A1774" s="65"/>
      <c r="B1774" s="52"/>
      <c r="C1774" s="53"/>
      <c r="D1774" s="81"/>
      <c r="E1774" s="54"/>
      <c r="F1774" s="53"/>
      <c r="G1774" s="81"/>
      <c r="H1774" s="54"/>
      <c r="I1774" s="55"/>
      <c r="J1774" s="55"/>
      <c r="K1774" s="55"/>
      <c r="L1774" s="55"/>
      <c r="M1774" s="55"/>
      <c r="N1774" s="55"/>
      <c r="O1774" s="55">
        <f t="shared" ref="O1774:O1837" si="1162">I1775-I1773</f>
        <v>0</v>
      </c>
      <c r="P1774" s="55">
        <f t="shared" ref="P1774:P1837" si="1163">L1775-L1773</f>
        <v>0</v>
      </c>
      <c r="Q1774" s="55">
        <f t="shared" ref="Q1774:Q1837" si="1164">M1775-M1773</f>
        <v>0</v>
      </c>
      <c r="R1774" s="55">
        <f t="shared" ref="R1774:R1837" si="1165">IF(ABS(N1775-N1773)&gt;180*60,ABS(N1775-N1773)-360*60,N1775-N1773)</f>
        <v>0</v>
      </c>
      <c r="S1774" s="55">
        <f t="shared" ref="S1774" si="1166">IF(P1774=0,PI()/2,ATAN(R1774/P1774))</f>
        <v>1.5707963267948966</v>
      </c>
      <c r="T1774" s="55">
        <f t="shared" ref="T1774" si="1167">IF(O1774=0,ABS(R1774*COS((J1773+J1775)/2)),ABS(Q1774/COS(S1774)))</f>
        <v>0</v>
      </c>
      <c r="U1774" s="66">
        <f t="shared" ref="U1774:U1837" si="1168">IF(O1774+0.0000001&lt;0,S1774*180/PI()+180,(IF(R1774+0.0000001&lt;0,S1774*180/PI()+360,S1774*180/PI())))</f>
        <v>90</v>
      </c>
      <c r="V1774" s="57">
        <f t="shared" ref="V1774:V1837" si="1169">T1774*1.85532</f>
        <v>0</v>
      </c>
      <c r="W1774" s="57"/>
      <c r="X1774" s="67"/>
      <c r="Y1774" s="57">
        <f t="shared" ref="Y1774" si="1170">V1774*(1+X1774/100)</f>
        <v>0</v>
      </c>
      <c r="Z1774" s="57"/>
      <c r="AA1774" s="56" t="s">
        <v>54</v>
      </c>
      <c r="AB1774" s="60"/>
    </row>
    <row r="1775" spans="1:28" ht="12.95" customHeight="1">
      <c r="A1775" s="51">
        <f t="shared" si="1074"/>
        <v>885</v>
      </c>
      <c r="B1775" s="52" t="s">
        <v>55</v>
      </c>
      <c r="C1775" s="53"/>
      <c r="D1775" s="81"/>
      <c r="E1775" s="54"/>
      <c r="F1775" s="53"/>
      <c r="G1775" s="81"/>
      <c r="H1775" s="54"/>
      <c r="I1775" s="55">
        <f t="shared" ref="I1775:I1838" si="1171">IF(OR(C1775&lt;0,D1775&lt;0),C1775-ABS(D1775)/60,C1775+ABS(D1775)/60)</f>
        <v>0</v>
      </c>
      <c r="J1775" s="55">
        <f t="shared" ref="J1775" si="1172">I1775*PI()/180</f>
        <v>0</v>
      </c>
      <c r="K1775" s="55">
        <f t="shared" ref="K1775" si="1173">SIN(J1775)</f>
        <v>0</v>
      </c>
      <c r="L1775" s="55">
        <f>3437.747*(LN(TAN(PI()/4+J1775/2))-EE*K1775-(EE^2)*(K1775^3)/3)</f>
        <v>-3.8166658722360578E-13</v>
      </c>
      <c r="M1775" s="55">
        <f>AA*(1-1/4*EE-3/64*EE^2-5/256*EE^3)*J1775-AA*(3/8*EE+3/32*EE^2+45/1024*EE^3)*SIN(2*J1775)+AA*(15/256*EE^2+45/1024*EE^3)*SIN(4*J1775)</f>
        <v>0</v>
      </c>
      <c r="N1775" s="55">
        <f t="shared" ref="N1775:N1838" si="1174">IF(OR(F1775&lt;0,G1775&lt;0),60*F1775-ABS(G1775),60*F1775+ABS(G1775))</f>
        <v>0</v>
      </c>
      <c r="O1775" s="55"/>
      <c r="P1775" s="55"/>
      <c r="Q1775" s="55"/>
      <c r="R1775" s="55"/>
      <c r="S1775" s="55"/>
      <c r="T1775" s="55"/>
      <c r="U1775" s="56"/>
      <c r="V1775" s="57"/>
      <c r="W1775" s="57">
        <f t="shared" ref="W1775" si="1175">W1773+V1774</f>
        <v>0</v>
      </c>
      <c r="X1775" s="58"/>
      <c r="Y1775" s="57"/>
      <c r="Z1775" s="57">
        <f t="shared" ref="Z1775" si="1176">Z1773+Y1774</f>
        <v>0</v>
      </c>
      <c r="AA1775" s="59"/>
      <c r="AB1775" s="60">
        <f t="shared" ref="AB1775" si="1177">IF(AA1774=AA1772,AB1773+Y1774,Y1774)</f>
        <v>0</v>
      </c>
    </row>
    <row r="1776" spans="1:28" ht="12.95" customHeight="1">
      <c r="A1776" s="65"/>
      <c r="B1776" s="52"/>
      <c r="C1776" s="53"/>
      <c r="D1776" s="81"/>
      <c r="E1776" s="54"/>
      <c r="F1776" s="53"/>
      <c r="G1776" s="81"/>
      <c r="H1776" s="54"/>
      <c r="I1776" s="55"/>
      <c r="J1776" s="55"/>
      <c r="K1776" s="55"/>
      <c r="L1776" s="55"/>
      <c r="M1776" s="55"/>
      <c r="N1776" s="55"/>
      <c r="O1776" s="55">
        <f t="shared" ref="O1776:O1839" si="1178">I1777-I1775</f>
        <v>0</v>
      </c>
      <c r="P1776" s="55">
        <f t="shared" ref="P1776:P1839" si="1179">L1777-L1775</f>
        <v>0</v>
      </c>
      <c r="Q1776" s="55">
        <f t="shared" ref="Q1776:Q1839" si="1180">M1777-M1775</f>
        <v>0</v>
      </c>
      <c r="R1776" s="55">
        <f t="shared" ref="R1776:R1839" si="1181">IF(ABS(N1777-N1775)&gt;180*60,ABS(N1777-N1775)-360*60,N1777-N1775)</f>
        <v>0</v>
      </c>
      <c r="S1776" s="55">
        <f t="shared" ref="S1776" si="1182">IF(P1776=0,PI()/2,ATAN(R1776/P1776))</f>
        <v>1.5707963267948966</v>
      </c>
      <c r="T1776" s="55">
        <f t="shared" ref="T1776" si="1183">IF(O1776=0,ABS(R1776*COS((J1775+J1777)/2)),ABS(Q1776/COS(S1776)))</f>
        <v>0</v>
      </c>
      <c r="U1776" s="66">
        <f t="shared" ref="U1776:U1839" si="1184">IF(O1776+0.0000001&lt;0,S1776*180/PI()+180,(IF(R1776+0.0000001&lt;0,S1776*180/PI()+360,S1776*180/PI())))</f>
        <v>90</v>
      </c>
      <c r="V1776" s="57">
        <f t="shared" ref="V1776:V1839" si="1185">T1776*1.85532</f>
        <v>0</v>
      </c>
      <c r="W1776" s="57"/>
      <c r="X1776" s="67"/>
      <c r="Y1776" s="57">
        <f t="shared" ref="Y1776" si="1186">V1776*(1+X1776/100)</f>
        <v>0</v>
      </c>
      <c r="Z1776" s="57"/>
      <c r="AA1776" s="56" t="s">
        <v>54</v>
      </c>
      <c r="AB1776" s="60"/>
    </row>
    <row r="1777" spans="1:28" ht="12.95" customHeight="1">
      <c r="A1777" s="51">
        <f t="shared" si="1074"/>
        <v>886</v>
      </c>
      <c r="B1777" s="52" t="s">
        <v>55</v>
      </c>
      <c r="C1777" s="53"/>
      <c r="D1777" s="81"/>
      <c r="E1777" s="54"/>
      <c r="F1777" s="53"/>
      <c r="G1777" s="81"/>
      <c r="H1777" s="54"/>
      <c r="I1777" s="55">
        <f t="shared" ref="I1777:I1840" si="1187">IF(OR(C1777&lt;0,D1777&lt;0),C1777-ABS(D1777)/60,C1777+ABS(D1777)/60)</f>
        <v>0</v>
      </c>
      <c r="J1777" s="55">
        <f t="shared" ref="J1777" si="1188">I1777*PI()/180</f>
        <v>0</v>
      </c>
      <c r="K1777" s="55">
        <f t="shared" ref="K1777" si="1189">SIN(J1777)</f>
        <v>0</v>
      </c>
      <c r="L1777" s="55">
        <f>3437.747*(LN(TAN(PI()/4+J1777/2))-EE*K1777-(EE^2)*(K1777^3)/3)</f>
        <v>-3.8166658722360578E-13</v>
      </c>
      <c r="M1777" s="55">
        <f>AA*(1-1/4*EE-3/64*EE^2-5/256*EE^3)*J1777-AA*(3/8*EE+3/32*EE^2+45/1024*EE^3)*SIN(2*J1777)+AA*(15/256*EE^2+45/1024*EE^3)*SIN(4*J1777)</f>
        <v>0</v>
      </c>
      <c r="N1777" s="55">
        <f t="shared" ref="N1777:N1840" si="1190">IF(OR(F1777&lt;0,G1777&lt;0),60*F1777-ABS(G1777),60*F1777+ABS(G1777))</f>
        <v>0</v>
      </c>
      <c r="O1777" s="55"/>
      <c r="P1777" s="55"/>
      <c r="Q1777" s="55"/>
      <c r="R1777" s="55"/>
      <c r="S1777" s="55"/>
      <c r="T1777" s="55"/>
      <c r="U1777" s="56"/>
      <c r="V1777" s="57"/>
      <c r="W1777" s="57">
        <f t="shared" ref="W1777" si="1191">W1775+V1776</f>
        <v>0</v>
      </c>
      <c r="X1777" s="58"/>
      <c r="Y1777" s="57"/>
      <c r="Z1777" s="57">
        <f t="shared" ref="Z1777" si="1192">Z1775+Y1776</f>
        <v>0</v>
      </c>
      <c r="AA1777" s="59"/>
      <c r="AB1777" s="60">
        <f t="shared" ref="AB1777" si="1193">IF(AA1776=AA1774,AB1775+Y1776,Y1776)</f>
        <v>0</v>
      </c>
    </row>
    <row r="1778" spans="1:28" ht="12.95" customHeight="1">
      <c r="A1778" s="65"/>
      <c r="B1778" s="52"/>
      <c r="C1778" s="53"/>
      <c r="D1778" s="81"/>
      <c r="E1778" s="54"/>
      <c r="F1778" s="53"/>
      <c r="G1778" s="81"/>
      <c r="H1778" s="54"/>
      <c r="I1778" s="55"/>
      <c r="J1778" s="55"/>
      <c r="K1778" s="55"/>
      <c r="L1778" s="55"/>
      <c r="M1778" s="55"/>
      <c r="N1778" s="55"/>
      <c r="O1778" s="55">
        <f t="shared" ref="O1778:O1841" si="1194">I1779-I1777</f>
        <v>0</v>
      </c>
      <c r="P1778" s="55">
        <f t="shared" ref="P1778:P1841" si="1195">L1779-L1777</f>
        <v>0</v>
      </c>
      <c r="Q1778" s="55">
        <f t="shared" ref="Q1778:Q1841" si="1196">M1779-M1777</f>
        <v>0</v>
      </c>
      <c r="R1778" s="55">
        <f t="shared" ref="R1778:R1841" si="1197">IF(ABS(N1779-N1777)&gt;180*60,ABS(N1779-N1777)-360*60,N1779-N1777)</f>
        <v>0</v>
      </c>
      <c r="S1778" s="55">
        <f t="shared" ref="S1778" si="1198">IF(P1778=0,PI()/2,ATAN(R1778/P1778))</f>
        <v>1.5707963267948966</v>
      </c>
      <c r="T1778" s="55">
        <f t="shared" ref="T1778" si="1199">IF(O1778=0,ABS(R1778*COS((J1777+J1779)/2)),ABS(Q1778/COS(S1778)))</f>
        <v>0</v>
      </c>
      <c r="U1778" s="66">
        <f t="shared" ref="U1778:U1841" si="1200">IF(O1778+0.0000001&lt;0,S1778*180/PI()+180,(IF(R1778+0.0000001&lt;0,S1778*180/PI()+360,S1778*180/PI())))</f>
        <v>90</v>
      </c>
      <c r="V1778" s="57">
        <f t="shared" ref="V1778:V1841" si="1201">T1778*1.85532</f>
        <v>0</v>
      </c>
      <c r="W1778" s="57"/>
      <c r="X1778" s="67"/>
      <c r="Y1778" s="57">
        <f t="shared" ref="Y1778" si="1202">V1778*(1+X1778/100)</f>
        <v>0</v>
      </c>
      <c r="Z1778" s="57"/>
      <c r="AA1778" s="56" t="s">
        <v>54</v>
      </c>
      <c r="AB1778" s="60"/>
    </row>
    <row r="1779" spans="1:28" ht="12.95" customHeight="1">
      <c r="A1779" s="51">
        <f t="shared" si="1074"/>
        <v>887</v>
      </c>
      <c r="B1779" s="52" t="s">
        <v>55</v>
      </c>
      <c r="C1779" s="53"/>
      <c r="D1779" s="81"/>
      <c r="E1779" s="54"/>
      <c r="F1779" s="53"/>
      <c r="G1779" s="81"/>
      <c r="H1779" s="54"/>
      <c r="I1779" s="55">
        <f t="shared" ref="I1779:I1842" si="1203">IF(OR(C1779&lt;0,D1779&lt;0),C1779-ABS(D1779)/60,C1779+ABS(D1779)/60)</f>
        <v>0</v>
      </c>
      <c r="J1779" s="55">
        <f t="shared" ref="J1779" si="1204">I1779*PI()/180</f>
        <v>0</v>
      </c>
      <c r="K1779" s="55">
        <f t="shared" ref="K1779" si="1205">SIN(J1779)</f>
        <v>0</v>
      </c>
      <c r="L1779" s="55">
        <f>3437.747*(LN(TAN(PI()/4+J1779/2))-EE*K1779-(EE^2)*(K1779^3)/3)</f>
        <v>-3.8166658722360578E-13</v>
      </c>
      <c r="M1779" s="55">
        <f>AA*(1-1/4*EE-3/64*EE^2-5/256*EE^3)*J1779-AA*(3/8*EE+3/32*EE^2+45/1024*EE^3)*SIN(2*J1779)+AA*(15/256*EE^2+45/1024*EE^3)*SIN(4*J1779)</f>
        <v>0</v>
      </c>
      <c r="N1779" s="55">
        <f t="shared" ref="N1779:N1842" si="1206">IF(OR(F1779&lt;0,G1779&lt;0),60*F1779-ABS(G1779),60*F1779+ABS(G1779))</f>
        <v>0</v>
      </c>
      <c r="O1779" s="55"/>
      <c r="P1779" s="55"/>
      <c r="Q1779" s="55"/>
      <c r="R1779" s="55"/>
      <c r="S1779" s="55"/>
      <c r="T1779" s="55"/>
      <c r="U1779" s="56"/>
      <c r="V1779" s="57"/>
      <c r="W1779" s="57">
        <f t="shared" ref="W1779" si="1207">W1777+V1778</f>
        <v>0</v>
      </c>
      <c r="X1779" s="58"/>
      <c r="Y1779" s="57"/>
      <c r="Z1779" s="57">
        <f t="shared" ref="Z1779" si="1208">Z1777+Y1778</f>
        <v>0</v>
      </c>
      <c r="AA1779" s="59"/>
      <c r="AB1779" s="60">
        <f t="shared" ref="AB1779" si="1209">IF(AA1778=AA1776,AB1777+Y1778,Y1778)</f>
        <v>0</v>
      </c>
    </row>
    <row r="1780" spans="1:28" ht="12.95" customHeight="1">
      <c r="A1780" s="65"/>
      <c r="B1780" s="52"/>
      <c r="C1780" s="53"/>
      <c r="D1780" s="81"/>
      <c r="E1780" s="54"/>
      <c r="F1780" s="53"/>
      <c r="G1780" s="81"/>
      <c r="H1780" s="54"/>
      <c r="I1780" s="55"/>
      <c r="J1780" s="55"/>
      <c r="K1780" s="55"/>
      <c r="L1780" s="55"/>
      <c r="M1780" s="55"/>
      <c r="N1780" s="55"/>
      <c r="O1780" s="55">
        <f t="shared" ref="O1780:O1843" si="1210">I1781-I1779</f>
        <v>0</v>
      </c>
      <c r="P1780" s="55">
        <f t="shared" ref="P1780:P1843" si="1211">L1781-L1779</f>
        <v>0</v>
      </c>
      <c r="Q1780" s="55">
        <f t="shared" ref="Q1780:Q1843" si="1212">M1781-M1779</f>
        <v>0</v>
      </c>
      <c r="R1780" s="55">
        <f t="shared" ref="R1780:R1843" si="1213">IF(ABS(N1781-N1779)&gt;180*60,ABS(N1781-N1779)-360*60,N1781-N1779)</f>
        <v>0</v>
      </c>
      <c r="S1780" s="55">
        <f t="shared" ref="S1780" si="1214">IF(P1780=0,PI()/2,ATAN(R1780/P1780))</f>
        <v>1.5707963267948966</v>
      </c>
      <c r="T1780" s="55">
        <f t="shared" ref="T1780" si="1215">IF(O1780=0,ABS(R1780*COS((J1779+J1781)/2)),ABS(Q1780/COS(S1780)))</f>
        <v>0</v>
      </c>
      <c r="U1780" s="66">
        <f t="shared" ref="U1780:U1843" si="1216">IF(O1780+0.0000001&lt;0,S1780*180/PI()+180,(IF(R1780+0.0000001&lt;0,S1780*180/PI()+360,S1780*180/PI())))</f>
        <v>90</v>
      </c>
      <c r="V1780" s="57">
        <f t="shared" ref="V1780:V1843" si="1217">T1780*1.85532</f>
        <v>0</v>
      </c>
      <c r="W1780" s="57"/>
      <c r="X1780" s="67"/>
      <c r="Y1780" s="57">
        <f t="shared" ref="Y1780" si="1218">V1780*(1+X1780/100)</f>
        <v>0</v>
      </c>
      <c r="Z1780" s="57"/>
      <c r="AA1780" s="56" t="s">
        <v>54</v>
      </c>
      <c r="AB1780" s="60"/>
    </row>
    <row r="1781" spans="1:28" ht="12.95" customHeight="1">
      <c r="A1781" s="51">
        <f t="shared" si="1074"/>
        <v>888</v>
      </c>
      <c r="B1781" s="52" t="s">
        <v>55</v>
      </c>
      <c r="C1781" s="53"/>
      <c r="D1781" s="81"/>
      <c r="E1781" s="54"/>
      <c r="F1781" s="53"/>
      <c r="G1781" s="81"/>
      <c r="H1781" s="54"/>
      <c r="I1781" s="55">
        <f t="shared" ref="I1781:I1844" si="1219">IF(OR(C1781&lt;0,D1781&lt;0),C1781-ABS(D1781)/60,C1781+ABS(D1781)/60)</f>
        <v>0</v>
      </c>
      <c r="J1781" s="55">
        <f t="shared" ref="J1781" si="1220">I1781*PI()/180</f>
        <v>0</v>
      </c>
      <c r="K1781" s="55">
        <f t="shared" ref="K1781" si="1221">SIN(J1781)</f>
        <v>0</v>
      </c>
      <c r="L1781" s="55">
        <f>3437.747*(LN(TAN(PI()/4+J1781/2))-EE*K1781-(EE^2)*(K1781^3)/3)</f>
        <v>-3.8166658722360578E-13</v>
      </c>
      <c r="M1781" s="55">
        <f>AA*(1-1/4*EE-3/64*EE^2-5/256*EE^3)*J1781-AA*(3/8*EE+3/32*EE^2+45/1024*EE^3)*SIN(2*J1781)+AA*(15/256*EE^2+45/1024*EE^3)*SIN(4*J1781)</f>
        <v>0</v>
      </c>
      <c r="N1781" s="55">
        <f t="shared" ref="N1781:N1844" si="1222">IF(OR(F1781&lt;0,G1781&lt;0),60*F1781-ABS(G1781),60*F1781+ABS(G1781))</f>
        <v>0</v>
      </c>
      <c r="O1781" s="55"/>
      <c r="P1781" s="55"/>
      <c r="Q1781" s="55"/>
      <c r="R1781" s="55"/>
      <c r="S1781" s="55"/>
      <c r="T1781" s="55"/>
      <c r="U1781" s="56"/>
      <c r="V1781" s="57"/>
      <c r="W1781" s="57">
        <f t="shared" ref="W1781" si="1223">W1779+V1780</f>
        <v>0</v>
      </c>
      <c r="X1781" s="58"/>
      <c r="Y1781" s="57"/>
      <c r="Z1781" s="57">
        <f t="shared" ref="Z1781" si="1224">Z1779+Y1780</f>
        <v>0</v>
      </c>
      <c r="AA1781" s="59"/>
      <c r="AB1781" s="60">
        <f t="shared" ref="AB1781" si="1225">IF(AA1780=AA1778,AB1779+Y1780,Y1780)</f>
        <v>0</v>
      </c>
    </row>
    <row r="1782" spans="1:28" ht="12.95" customHeight="1">
      <c r="A1782" s="65"/>
      <c r="B1782" s="52"/>
      <c r="C1782" s="53"/>
      <c r="D1782" s="81"/>
      <c r="E1782" s="54"/>
      <c r="F1782" s="53"/>
      <c r="G1782" s="81"/>
      <c r="H1782" s="54"/>
      <c r="I1782" s="55"/>
      <c r="J1782" s="55"/>
      <c r="K1782" s="55"/>
      <c r="L1782" s="55"/>
      <c r="M1782" s="55"/>
      <c r="N1782" s="55"/>
      <c r="O1782" s="55">
        <f t="shared" ref="O1782:O1845" si="1226">I1783-I1781</f>
        <v>0</v>
      </c>
      <c r="P1782" s="55">
        <f t="shared" ref="P1782:P1845" si="1227">L1783-L1781</f>
        <v>0</v>
      </c>
      <c r="Q1782" s="55">
        <f t="shared" ref="Q1782:Q1845" si="1228">M1783-M1781</f>
        <v>0</v>
      </c>
      <c r="R1782" s="55">
        <f t="shared" ref="R1782:R1845" si="1229">IF(ABS(N1783-N1781)&gt;180*60,ABS(N1783-N1781)-360*60,N1783-N1781)</f>
        <v>0</v>
      </c>
      <c r="S1782" s="55">
        <f t="shared" ref="S1782" si="1230">IF(P1782=0,PI()/2,ATAN(R1782/P1782))</f>
        <v>1.5707963267948966</v>
      </c>
      <c r="T1782" s="55">
        <f t="shared" ref="T1782" si="1231">IF(O1782=0,ABS(R1782*COS((J1781+J1783)/2)),ABS(Q1782/COS(S1782)))</f>
        <v>0</v>
      </c>
      <c r="U1782" s="66">
        <f t="shared" ref="U1782:U1845" si="1232">IF(O1782+0.0000001&lt;0,S1782*180/PI()+180,(IF(R1782+0.0000001&lt;0,S1782*180/PI()+360,S1782*180/PI())))</f>
        <v>90</v>
      </c>
      <c r="V1782" s="57">
        <f t="shared" ref="V1782:V1845" si="1233">T1782*1.85532</f>
        <v>0</v>
      </c>
      <c r="W1782" s="57"/>
      <c r="X1782" s="67"/>
      <c r="Y1782" s="57">
        <f t="shared" ref="Y1782" si="1234">V1782*(1+X1782/100)</f>
        <v>0</v>
      </c>
      <c r="Z1782" s="57"/>
      <c r="AA1782" s="56" t="s">
        <v>54</v>
      </c>
      <c r="AB1782" s="60"/>
    </row>
    <row r="1783" spans="1:28" ht="12.95" customHeight="1">
      <c r="A1783" s="51">
        <f t="shared" si="1074"/>
        <v>889</v>
      </c>
      <c r="B1783" s="52" t="s">
        <v>55</v>
      </c>
      <c r="C1783" s="53"/>
      <c r="D1783" s="81"/>
      <c r="E1783" s="54"/>
      <c r="F1783" s="53"/>
      <c r="G1783" s="81"/>
      <c r="H1783" s="54"/>
      <c r="I1783" s="55">
        <f t="shared" ref="I1783:I1846" si="1235">IF(OR(C1783&lt;0,D1783&lt;0),C1783-ABS(D1783)/60,C1783+ABS(D1783)/60)</f>
        <v>0</v>
      </c>
      <c r="J1783" s="55">
        <f t="shared" ref="J1783" si="1236">I1783*PI()/180</f>
        <v>0</v>
      </c>
      <c r="K1783" s="55">
        <f t="shared" ref="K1783" si="1237">SIN(J1783)</f>
        <v>0</v>
      </c>
      <c r="L1783" s="55">
        <f>3437.747*(LN(TAN(PI()/4+J1783/2))-EE*K1783-(EE^2)*(K1783^3)/3)</f>
        <v>-3.8166658722360578E-13</v>
      </c>
      <c r="M1783" s="55">
        <f>AA*(1-1/4*EE-3/64*EE^2-5/256*EE^3)*J1783-AA*(3/8*EE+3/32*EE^2+45/1024*EE^3)*SIN(2*J1783)+AA*(15/256*EE^2+45/1024*EE^3)*SIN(4*J1783)</f>
        <v>0</v>
      </c>
      <c r="N1783" s="55">
        <f t="shared" ref="N1783:N1846" si="1238">IF(OR(F1783&lt;0,G1783&lt;0),60*F1783-ABS(G1783),60*F1783+ABS(G1783))</f>
        <v>0</v>
      </c>
      <c r="O1783" s="55"/>
      <c r="P1783" s="55"/>
      <c r="Q1783" s="55"/>
      <c r="R1783" s="55"/>
      <c r="S1783" s="55"/>
      <c r="T1783" s="55"/>
      <c r="U1783" s="56"/>
      <c r="V1783" s="57"/>
      <c r="W1783" s="57">
        <f t="shared" ref="W1783" si="1239">W1781+V1782</f>
        <v>0</v>
      </c>
      <c r="X1783" s="58"/>
      <c r="Y1783" s="57"/>
      <c r="Z1783" s="57">
        <f t="shared" ref="Z1783" si="1240">Z1781+Y1782</f>
        <v>0</v>
      </c>
      <c r="AA1783" s="59"/>
      <c r="AB1783" s="60">
        <f t="shared" ref="AB1783" si="1241">IF(AA1782=AA1780,AB1781+Y1782,Y1782)</f>
        <v>0</v>
      </c>
    </row>
    <row r="1784" spans="1:28" ht="12.95" customHeight="1">
      <c r="A1784" s="65"/>
      <c r="B1784" s="52"/>
      <c r="C1784" s="53"/>
      <c r="D1784" s="81"/>
      <c r="E1784" s="54"/>
      <c r="F1784" s="53"/>
      <c r="G1784" s="81"/>
      <c r="H1784" s="54"/>
      <c r="I1784" s="55"/>
      <c r="J1784" s="55"/>
      <c r="K1784" s="55"/>
      <c r="L1784" s="55"/>
      <c r="M1784" s="55"/>
      <c r="N1784" s="55"/>
      <c r="O1784" s="55">
        <f t="shared" ref="O1784:O1847" si="1242">I1785-I1783</f>
        <v>0</v>
      </c>
      <c r="P1784" s="55">
        <f t="shared" ref="P1784:P1847" si="1243">L1785-L1783</f>
        <v>0</v>
      </c>
      <c r="Q1784" s="55">
        <f t="shared" ref="Q1784:Q1847" si="1244">M1785-M1783</f>
        <v>0</v>
      </c>
      <c r="R1784" s="55">
        <f t="shared" ref="R1784:R1847" si="1245">IF(ABS(N1785-N1783)&gt;180*60,ABS(N1785-N1783)-360*60,N1785-N1783)</f>
        <v>0</v>
      </c>
      <c r="S1784" s="55">
        <f t="shared" ref="S1784" si="1246">IF(P1784=0,PI()/2,ATAN(R1784/P1784))</f>
        <v>1.5707963267948966</v>
      </c>
      <c r="T1784" s="55">
        <f t="shared" ref="T1784" si="1247">IF(O1784=0,ABS(R1784*COS((J1783+J1785)/2)),ABS(Q1784/COS(S1784)))</f>
        <v>0</v>
      </c>
      <c r="U1784" s="66">
        <f t="shared" ref="U1784:U1847" si="1248">IF(O1784+0.0000001&lt;0,S1784*180/PI()+180,(IF(R1784+0.0000001&lt;0,S1784*180/PI()+360,S1784*180/PI())))</f>
        <v>90</v>
      </c>
      <c r="V1784" s="57">
        <f t="shared" ref="V1784:V1847" si="1249">T1784*1.85532</f>
        <v>0</v>
      </c>
      <c r="W1784" s="57"/>
      <c r="X1784" s="67"/>
      <c r="Y1784" s="57">
        <f t="shared" ref="Y1784" si="1250">V1784*(1+X1784/100)</f>
        <v>0</v>
      </c>
      <c r="Z1784" s="57"/>
      <c r="AA1784" s="56" t="s">
        <v>54</v>
      </c>
      <c r="AB1784" s="60"/>
    </row>
    <row r="1785" spans="1:28" ht="12.95" customHeight="1">
      <c r="A1785" s="51">
        <f t="shared" si="1074"/>
        <v>890</v>
      </c>
      <c r="B1785" s="52" t="s">
        <v>55</v>
      </c>
      <c r="C1785" s="53"/>
      <c r="D1785" s="81"/>
      <c r="E1785" s="54"/>
      <c r="F1785" s="53"/>
      <c r="G1785" s="81"/>
      <c r="H1785" s="54"/>
      <c r="I1785" s="55">
        <f t="shared" ref="I1785:I1848" si="1251">IF(OR(C1785&lt;0,D1785&lt;0),C1785-ABS(D1785)/60,C1785+ABS(D1785)/60)</f>
        <v>0</v>
      </c>
      <c r="J1785" s="55">
        <f t="shared" ref="J1785" si="1252">I1785*PI()/180</f>
        <v>0</v>
      </c>
      <c r="K1785" s="55">
        <f t="shared" ref="K1785" si="1253">SIN(J1785)</f>
        <v>0</v>
      </c>
      <c r="L1785" s="55">
        <f>3437.747*(LN(TAN(PI()/4+J1785/2))-EE*K1785-(EE^2)*(K1785^3)/3)</f>
        <v>-3.8166658722360578E-13</v>
      </c>
      <c r="M1785" s="55">
        <f>AA*(1-1/4*EE-3/64*EE^2-5/256*EE^3)*J1785-AA*(3/8*EE+3/32*EE^2+45/1024*EE^3)*SIN(2*J1785)+AA*(15/256*EE^2+45/1024*EE^3)*SIN(4*J1785)</f>
        <v>0</v>
      </c>
      <c r="N1785" s="55">
        <f t="shared" ref="N1785:N1848" si="1254">IF(OR(F1785&lt;0,G1785&lt;0),60*F1785-ABS(G1785),60*F1785+ABS(G1785))</f>
        <v>0</v>
      </c>
      <c r="O1785" s="55"/>
      <c r="P1785" s="55"/>
      <c r="Q1785" s="55"/>
      <c r="R1785" s="55"/>
      <c r="S1785" s="55"/>
      <c r="T1785" s="55"/>
      <c r="U1785" s="56"/>
      <c r="V1785" s="57"/>
      <c r="W1785" s="57">
        <f t="shared" ref="W1785" si="1255">W1783+V1784</f>
        <v>0</v>
      </c>
      <c r="X1785" s="58"/>
      <c r="Y1785" s="57"/>
      <c r="Z1785" s="57">
        <f t="shared" ref="Z1785" si="1256">Z1783+Y1784</f>
        <v>0</v>
      </c>
      <c r="AA1785" s="59"/>
      <c r="AB1785" s="60">
        <f t="shared" ref="AB1785" si="1257">IF(AA1784=AA1782,AB1783+Y1784,Y1784)</f>
        <v>0</v>
      </c>
    </row>
    <row r="1786" spans="1:28" ht="12.95" customHeight="1">
      <c r="A1786" s="65"/>
      <c r="B1786" s="52"/>
      <c r="C1786" s="53"/>
      <c r="D1786" s="81"/>
      <c r="E1786" s="54"/>
      <c r="F1786" s="53"/>
      <c r="G1786" s="81"/>
      <c r="H1786" s="54"/>
      <c r="I1786" s="55"/>
      <c r="J1786" s="55"/>
      <c r="K1786" s="55"/>
      <c r="L1786" s="55"/>
      <c r="M1786" s="55"/>
      <c r="N1786" s="55"/>
      <c r="O1786" s="55">
        <f t="shared" ref="O1786:O1849" si="1258">I1787-I1785</f>
        <v>0</v>
      </c>
      <c r="P1786" s="55">
        <f t="shared" ref="P1786:P1849" si="1259">L1787-L1785</f>
        <v>0</v>
      </c>
      <c r="Q1786" s="55">
        <f t="shared" ref="Q1786:Q1849" si="1260">M1787-M1785</f>
        <v>0</v>
      </c>
      <c r="R1786" s="55">
        <f t="shared" ref="R1786:R1849" si="1261">IF(ABS(N1787-N1785)&gt;180*60,ABS(N1787-N1785)-360*60,N1787-N1785)</f>
        <v>0</v>
      </c>
      <c r="S1786" s="55">
        <f t="shared" ref="S1786" si="1262">IF(P1786=0,PI()/2,ATAN(R1786/P1786))</f>
        <v>1.5707963267948966</v>
      </c>
      <c r="T1786" s="55">
        <f t="shared" ref="T1786" si="1263">IF(O1786=0,ABS(R1786*COS((J1785+J1787)/2)),ABS(Q1786/COS(S1786)))</f>
        <v>0</v>
      </c>
      <c r="U1786" s="66">
        <f t="shared" ref="U1786:U1849" si="1264">IF(O1786+0.0000001&lt;0,S1786*180/PI()+180,(IF(R1786+0.0000001&lt;0,S1786*180/PI()+360,S1786*180/PI())))</f>
        <v>90</v>
      </c>
      <c r="V1786" s="57">
        <f t="shared" ref="V1786:V1849" si="1265">T1786*1.85532</f>
        <v>0</v>
      </c>
      <c r="W1786" s="57"/>
      <c r="X1786" s="67"/>
      <c r="Y1786" s="57">
        <f t="shared" ref="Y1786" si="1266">V1786*(1+X1786/100)</f>
        <v>0</v>
      </c>
      <c r="Z1786" s="57"/>
      <c r="AA1786" s="56" t="s">
        <v>54</v>
      </c>
      <c r="AB1786" s="60"/>
    </row>
    <row r="1787" spans="1:28" ht="12.95" customHeight="1">
      <c r="A1787" s="51">
        <f t="shared" si="1074"/>
        <v>891</v>
      </c>
      <c r="B1787" s="52" t="s">
        <v>55</v>
      </c>
      <c r="C1787" s="53"/>
      <c r="D1787" s="81"/>
      <c r="E1787" s="54"/>
      <c r="F1787" s="53"/>
      <c r="G1787" s="81"/>
      <c r="H1787" s="54"/>
      <c r="I1787" s="55">
        <f t="shared" ref="I1787:I1850" si="1267">IF(OR(C1787&lt;0,D1787&lt;0),C1787-ABS(D1787)/60,C1787+ABS(D1787)/60)</f>
        <v>0</v>
      </c>
      <c r="J1787" s="55">
        <f t="shared" ref="J1787" si="1268">I1787*PI()/180</f>
        <v>0</v>
      </c>
      <c r="K1787" s="55">
        <f t="shared" ref="K1787" si="1269">SIN(J1787)</f>
        <v>0</v>
      </c>
      <c r="L1787" s="55">
        <f>3437.747*(LN(TAN(PI()/4+J1787/2))-EE*K1787-(EE^2)*(K1787^3)/3)</f>
        <v>-3.8166658722360578E-13</v>
      </c>
      <c r="M1787" s="55">
        <f>AA*(1-1/4*EE-3/64*EE^2-5/256*EE^3)*J1787-AA*(3/8*EE+3/32*EE^2+45/1024*EE^3)*SIN(2*J1787)+AA*(15/256*EE^2+45/1024*EE^3)*SIN(4*J1787)</f>
        <v>0</v>
      </c>
      <c r="N1787" s="55">
        <f t="shared" ref="N1787:N1850" si="1270">IF(OR(F1787&lt;0,G1787&lt;0),60*F1787-ABS(G1787),60*F1787+ABS(G1787))</f>
        <v>0</v>
      </c>
      <c r="O1787" s="55"/>
      <c r="P1787" s="55"/>
      <c r="Q1787" s="55"/>
      <c r="R1787" s="55"/>
      <c r="S1787" s="55"/>
      <c r="T1787" s="55"/>
      <c r="U1787" s="56"/>
      <c r="V1787" s="57"/>
      <c r="W1787" s="57">
        <f t="shared" ref="W1787" si="1271">W1785+V1786</f>
        <v>0</v>
      </c>
      <c r="X1787" s="58"/>
      <c r="Y1787" s="57"/>
      <c r="Z1787" s="57">
        <f t="shared" ref="Z1787" si="1272">Z1785+Y1786</f>
        <v>0</v>
      </c>
      <c r="AA1787" s="59"/>
      <c r="AB1787" s="60">
        <f t="shared" ref="AB1787" si="1273">IF(AA1786=AA1784,AB1785+Y1786,Y1786)</f>
        <v>0</v>
      </c>
    </row>
    <row r="1788" spans="1:28" ht="12.95" customHeight="1">
      <c r="A1788" s="65"/>
      <c r="B1788" s="52"/>
      <c r="C1788" s="53"/>
      <c r="D1788" s="81"/>
      <c r="E1788" s="54"/>
      <c r="F1788" s="53"/>
      <c r="G1788" s="81"/>
      <c r="H1788" s="54"/>
      <c r="I1788" s="55"/>
      <c r="J1788" s="55"/>
      <c r="K1788" s="55"/>
      <c r="L1788" s="55"/>
      <c r="M1788" s="55"/>
      <c r="N1788" s="55"/>
      <c r="O1788" s="55">
        <f t="shared" ref="O1788:O1851" si="1274">I1789-I1787</f>
        <v>0</v>
      </c>
      <c r="P1788" s="55">
        <f t="shared" ref="P1788:P1851" si="1275">L1789-L1787</f>
        <v>0</v>
      </c>
      <c r="Q1788" s="55">
        <f t="shared" ref="Q1788:Q1851" si="1276">M1789-M1787</f>
        <v>0</v>
      </c>
      <c r="R1788" s="55">
        <f t="shared" ref="R1788:R1851" si="1277">IF(ABS(N1789-N1787)&gt;180*60,ABS(N1789-N1787)-360*60,N1789-N1787)</f>
        <v>0</v>
      </c>
      <c r="S1788" s="55">
        <f t="shared" ref="S1788" si="1278">IF(P1788=0,PI()/2,ATAN(R1788/P1788))</f>
        <v>1.5707963267948966</v>
      </c>
      <c r="T1788" s="55">
        <f t="shared" ref="T1788" si="1279">IF(O1788=0,ABS(R1788*COS((J1787+J1789)/2)),ABS(Q1788/COS(S1788)))</f>
        <v>0</v>
      </c>
      <c r="U1788" s="66">
        <f t="shared" ref="U1788:U1851" si="1280">IF(O1788+0.0000001&lt;0,S1788*180/PI()+180,(IF(R1788+0.0000001&lt;0,S1788*180/PI()+360,S1788*180/PI())))</f>
        <v>90</v>
      </c>
      <c r="V1788" s="57">
        <f t="shared" ref="V1788:V1851" si="1281">T1788*1.85532</f>
        <v>0</v>
      </c>
      <c r="W1788" s="57"/>
      <c r="X1788" s="67"/>
      <c r="Y1788" s="57">
        <f t="shared" ref="Y1788" si="1282">V1788*(1+X1788/100)</f>
        <v>0</v>
      </c>
      <c r="Z1788" s="57"/>
      <c r="AA1788" s="56" t="s">
        <v>54</v>
      </c>
      <c r="AB1788" s="60"/>
    </row>
    <row r="1789" spans="1:28" ht="12.95" customHeight="1">
      <c r="A1789" s="51">
        <f t="shared" si="1074"/>
        <v>892</v>
      </c>
      <c r="B1789" s="52" t="s">
        <v>55</v>
      </c>
      <c r="C1789" s="53"/>
      <c r="D1789" s="81"/>
      <c r="E1789" s="54"/>
      <c r="F1789" s="53"/>
      <c r="G1789" s="81"/>
      <c r="H1789" s="54"/>
      <c r="I1789" s="55">
        <f t="shared" ref="I1789:I1852" si="1283">IF(OR(C1789&lt;0,D1789&lt;0),C1789-ABS(D1789)/60,C1789+ABS(D1789)/60)</f>
        <v>0</v>
      </c>
      <c r="J1789" s="55">
        <f t="shared" ref="J1789" si="1284">I1789*PI()/180</f>
        <v>0</v>
      </c>
      <c r="K1789" s="55">
        <f t="shared" ref="K1789" si="1285">SIN(J1789)</f>
        <v>0</v>
      </c>
      <c r="L1789" s="55">
        <f>3437.747*(LN(TAN(PI()/4+J1789/2))-EE*K1789-(EE^2)*(K1789^3)/3)</f>
        <v>-3.8166658722360578E-13</v>
      </c>
      <c r="M1789" s="55">
        <f>AA*(1-1/4*EE-3/64*EE^2-5/256*EE^3)*J1789-AA*(3/8*EE+3/32*EE^2+45/1024*EE^3)*SIN(2*J1789)+AA*(15/256*EE^2+45/1024*EE^3)*SIN(4*J1789)</f>
        <v>0</v>
      </c>
      <c r="N1789" s="55">
        <f t="shared" ref="N1789:N1852" si="1286">IF(OR(F1789&lt;0,G1789&lt;0),60*F1789-ABS(G1789),60*F1789+ABS(G1789))</f>
        <v>0</v>
      </c>
      <c r="O1789" s="55"/>
      <c r="P1789" s="55"/>
      <c r="Q1789" s="55"/>
      <c r="R1789" s="55"/>
      <c r="S1789" s="55"/>
      <c r="T1789" s="55"/>
      <c r="U1789" s="56"/>
      <c r="V1789" s="57"/>
      <c r="W1789" s="57">
        <f t="shared" ref="W1789" si="1287">W1787+V1788</f>
        <v>0</v>
      </c>
      <c r="X1789" s="58"/>
      <c r="Y1789" s="57"/>
      <c r="Z1789" s="57">
        <f t="shared" ref="Z1789" si="1288">Z1787+Y1788</f>
        <v>0</v>
      </c>
      <c r="AA1789" s="59"/>
      <c r="AB1789" s="60">
        <f t="shared" ref="AB1789" si="1289">IF(AA1788=AA1786,AB1787+Y1788,Y1788)</f>
        <v>0</v>
      </c>
    </row>
    <row r="1790" spans="1:28" ht="12.95" customHeight="1">
      <c r="A1790" s="65"/>
      <c r="B1790" s="52"/>
      <c r="C1790" s="53"/>
      <c r="D1790" s="81"/>
      <c r="E1790" s="54"/>
      <c r="F1790" s="53"/>
      <c r="G1790" s="81"/>
      <c r="H1790" s="54"/>
      <c r="I1790" s="55"/>
      <c r="J1790" s="55"/>
      <c r="K1790" s="55"/>
      <c r="L1790" s="55"/>
      <c r="M1790" s="55"/>
      <c r="N1790" s="55"/>
      <c r="O1790" s="55">
        <f t="shared" ref="O1790:O1853" si="1290">I1791-I1789</f>
        <v>0</v>
      </c>
      <c r="P1790" s="55">
        <f t="shared" ref="P1790:P1853" si="1291">L1791-L1789</f>
        <v>0</v>
      </c>
      <c r="Q1790" s="55">
        <f t="shared" ref="Q1790:Q1853" si="1292">M1791-M1789</f>
        <v>0</v>
      </c>
      <c r="R1790" s="55">
        <f t="shared" ref="R1790:R1853" si="1293">IF(ABS(N1791-N1789)&gt;180*60,ABS(N1791-N1789)-360*60,N1791-N1789)</f>
        <v>0</v>
      </c>
      <c r="S1790" s="55">
        <f t="shared" ref="S1790" si="1294">IF(P1790=0,PI()/2,ATAN(R1790/P1790))</f>
        <v>1.5707963267948966</v>
      </c>
      <c r="T1790" s="55">
        <f t="shared" ref="T1790" si="1295">IF(O1790=0,ABS(R1790*COS((J1789+J1791)/2)),ABS(Q1790/COS(S1790)))</f>
        <v>0</v>
      </c>
      <c r="U1790" s="66">
        <f t="shared" ref="U1790:U1853" si="1296">IF(O1790+0.0000001&lt;0,S1790*180/PI()+180,(IF(R1790+0.0000001&lt;0,S1790*180/PI()+360,S1790*180/PI())))</f>
        <v>90</v>
      </c>
      <c r="V1790" s="57">
        <f t="shared" ref="V1790:V1853" si="1297">T1790*1.85532</f>
        <v>0</v>
      </c>
      <c r="W1790" s="57"/>
      <c r="X1790" s="67"/>
      <c r="Y1790" s="57">
        <f t="shared" ref="Y1790" si="1298">V1790*(1+X1790/100)</f>
        <v>0</v>
      </c>
      <c r="Z1790" s="57"/>
      <c r="AA1790" s="56" t="s">
        <v>54</v>
      </c>
      <c r="AB1790" s="60"/>
    </row>
    <row r="1791" spans="1:28" ht="12.95" customHeight="1">
      <c r="A1791" s="51">
        <f t="shared" si="1074"/>
        <v>893</v>
      </c>
      <c r="B1791" s="52" t="s">
        <v>55</v>
      </c>
      <c r="C1791" s="53"/>
      <c r="D1791" s="81"/>
      <c r="E1791" s="54"/>
      <c r="F1791" s="53"/>
      <c r="G1791" s="81"/>
      <c r="H1791" s="54"/>
      <c r="I1791" s="55">
        <f t="shared" ref="I1791:I1854" si="1299">IF(OR(C1791&lt;0,D1791&lt;0),C1791-ABS(D1791)/60,C1791+ABS(D1791)/60)</f>
        <v>0</v>
      </c>
      <c r="J1791" s="55">
        <f t="shared" ref="J1791" si="1300">I1791*PI()/180</f>
        <v>0</v>
      </c>
      <c r="K1791" s="55">
        <f t="shared" ref="K1791" si="1301">SIN(J1791)</f>
        <v>0</v>
      </c>
      <c r="L1791" s="55">
        <f>3437.747*(LN(TAN(PI()/4+J1791/2))-EE*K1791-(EE^2)*(K1791^3)/3)</f>
        <v>-3.8166658722360578E-13</v>
      </c>
      <c r="M1791" s="55">
        <f>AA*(1-1/4*EE-3/64*EE^2-5/256*EE^3)*J1791-AA*(3/8*EE+3/32*EE^2+45/1024*EE^3)*SIN(2*J1791)+AA*(15/256*EE^2+45/1024*EE^3)*SIN(4*J1791)</f>
        <v>0</v>
      </c>
      <c r="N1791" s="55">
        <f t="shared" ref="N1791:N1854" si="1302">IF(OR(F1791&lt;0,G1791&lt;0),60*F1791-ABS(G1791),60*F1791+ABS(G1791))</f>
        <v>0</v>
      </c>
      <c r="O1791" s="55"/>
      <c r="P1791" s="55"/>
      <c r="Q1791" s="55"/>
      <c r="R1791" s="55"/>
      <c r="S1791" s="55"/>
      <c r="T1791" s="55"/>
      <c r="U1791" s="56"/>
      <c r="V1791" s="57"/>
      <c r="W1791" s="57">
        <f t="shared" ref="W1791" si="1303">W1789+V1790</f>
        <v>0</v>
      </c>
      <c r="X1791" s="58"/>
      <c r="Y1791" s="57"/>
      <c r="Z1791" s="57">
        <f t="shared" ref="Z1791" si="1304">Z1789+Y1790</f>
        <v>0</v>
      </c>
      <c r="AA1791" s="59"/>
      <c r="AB1791" s="60">
        <f t="shared" ref="AB1791" si="1305">IF(AA1790=AA1788,AB1789+Y1790,Y1790)</f>
        <v>0</v>
      </c>
    </row>
    <row r="1792" spans="1:28" ht="12.95" customHeight="1">
      <c r="A1792" s="65"/>
      <c r="B1792" s="52"/>
      <c r="C1792" s="53"/>
      <c r="D1792" s="81"/>
      <c r="E1792" s="54"/>
      <c r="F1792" s="53"/>
      <c r="G1792" s="81"/>
      <c r="H1792" s="54"/>
      <c r="I1792" s="55"/>
      <c r="J1792" s="55"/>
      <c r="K1792" s="55"/>
      <c r="L1792" s="55"/>
      <c r="M1792" s="55"/>
      <c r="N1792" s="55"/>
      <c r="O1792" s="55">
        <f t="shared" ref="O1792:O1855" si="1306">I1793-I1791</f>
        <v>0</v>
      </c>
      <c r="P1792" s="55">
        <f t="shared" ref="P1792:P1855" si="1307">L1793-L1791</f>
        <v>0</v>
      </c>
      <c r="Q1792" s="55">
        <f t="shared" ref="Q1792:Q1855" si="1308">M1793-M1791</f>
        <v>0</v>
      </c>
      <c r="R1792" s="55">
        <f t="shared" ref="R1792:R1855" si="1309">IF(ABS(N1793-N1791)&gt;180*60,ABS(N1793-N1791)-360*60,N1793-N1791)</f>
        <v>0</v>
      </c>
      <c r="S1792" s="55">
        <f t="shared" ref="S1792" si="1310">IF(P1792=0,PI()/2,ATAN(R1792/P1792))</f>
        <v>1.5707963267948966</v>
      </c>
      <c r="T1792" s="55">
        <f t="shared" ref="T1792" si="1311">IF(O1792=0,ABS(R1792*COS((J1791+J1793)/2)),ABS(Q1792/COS(S1792)))</f>
        <v>0</v>
      </c>
      <c r="U1792" s="66">
        <f t="shared" ref="U1792:U1855" si="1312">IF(O1792+0.0000001&lt;0,S1792*180/PI()+180,(IF(R1792+0.0000001&lt;0,S1792*180/PI()+360,S1792*180/PI())))</f>
        <v>90</v>
      </c>
      <c r="V1792" s="57">
        <f t="shared" ref="V1792:V1855" si="1313">T1792*1.85532</f>
        <v>0</v>
      </c>
      <c r="W1792" s="57"/>
      <c r="X1792" s="67"/>
      <c r="Y1792" s="57">
        <f t="shared" ref="Y1792" si="1314">V1792*(1+X1792/100)</f>
        <v>0</v>
      </c>
      <c r="Z1792" s="57"/>
      <c r="AA1792" s="56" t="s">
        <v>54</v>
      </c>
      <c r="AB1792" s="60"/>
    </row>
    <row r="1793" spans="1:28" ht="12.95" customHeight="1">
      <c r="A1793" s="51">
        <f t="shared" si="1074"/>
        <v>894</v>
      </c>
      <c r="B1793" s="52" t="s">
        <v>55</v>
      </c>
      <c r="C1793" s="53"/>
      <c r="D1793" s="81"/>
      <c r="E1793" s="54"/>
      <c r="F1793" s="53"/>
      <c r="G1793" s="81"/>
      <c r="H1793" s="54"/>
      <c r="I1793" s="55">
        <f t="shared" ref="I1793:I1856" si="1315">IF(OR(C1793&lt;0,D1793&lt;0),C1793-ABS(D1793)/60,C1793+ABS(D1793)/60)</f>
        <v>0</v>
      </c>
      <c r="J1793" s="55">
        <f t="shared" ref="J1793" si="1316">I1793*PI()/180</f>
        <v>0</v>
      </c>
      <c r="K1793" s="55">
        <f t="shared" ref="K1793" si="1317">SIN(J1793)</f>
        <v>0</v>
      </c>
      <c r="L1793" s="55">
        <f>3437.747*(LN(TAN(PI()/4+J1793/2))-EE*K1793-(EE^2)*(K1793^3)/3)</f>
        <v>-3.8166658722360578E-13</v>
      </c>
      <c r="M1793" s="55">
        <f>AA*(1-1/4*EE-3/64*EE^2-5/256*EE^3)*J1793-AA*(3/8*EE+3/32*EE^2+45/1024*EE^3)*SIN(2*J1793)+AA*(15/256*EE^2+45/1024*EE^3)*SIN(4*J1793)</f>
        <v>0</v>
      </c>
      <c r="N1793" s="55">
        <f t="shared" ref="N1793:N1856" si="1318">IF(OR(F1793&lt;0,G1793&lt;0),60*F1793-ABS(G1793),60*F1793+ABS(G1793))</f>
        <v>0</v>
      </c>
      <c r="O1793" s="55"/>
      <c r="P1793" s="55"/>
      <c r="Q1793" s="55"/>
      <c r="R1793" s="55"/>
      <c r="S1793" s="55"/>
      <c r="T1793" s="55"/>
      <c r="U1793" s="56"/>
      <c r="V1793" s="57"/>
      <c r="W1793" s="57">
        <f t="shared" ref="W1793" si="1319">W1791+V1792</f>
        <v>0</v>
      </c>
      <c r="X1793" s="58"/>
      <c r="Y1793" s="57"/>
      <c r="Z1793" s="57">
        <f t="shared" ref="Z1793" si="1320">Z1791+Y1792</f>
        <v>0</v>
      </c>
      <c r="AA1793" s="59"/>
      <c r="AB1793" s="60">
        <f t="shared" ref="AB1793" si="1321">IF(AA1792=AA1790,AB1791+Y1792,Y1792)</f>
        <v>0</v>
      </c>
    </row>
    <row r="1794" spans="1:28" ht="12.95" customHeight="1">
      <c r="A1794" s="65"/>
      <c r="B1794" s="52"/>
      <c r="C1794" s="53"/>
      <c r="D1794" s="81"/>
      <c r="E1794" s="54"/>
      <c r="F1794" s="53"/>
      <c r="G1794" s="81"/>
      <c r="H1794" s="54"/>
      <c r="I1794" s="55"/>
      <c r="J1794" s="55"/>
      <c r="K1794" s="55"/>
      <c r="L1794" s="55"/>
      <c r="M1794" s="55"/>
      <c r="N1794" s="55"/>
      <c r="O1794" s="55">
        <f t="shared" ref="O1794:O1857" si="1322">I1795-I1793</f>
        <v>0</v>
      </c>
      <c r="P1794" s="55">
        <f t="shared" ref="P1794:P1857" si="1323">L1795-L1793</f>
        <v>0</v>
      </c>
      <c r="Q1794" s="55">
        <f t="shared" ref="Q1794:Q1857" si="1324">M1795-M1793</f>
        <v>0</v>
      </c>
      <c r="R1794" s="55">
        <f t="shared" ref="R1794:R1857" si="1325">IF(ABS(N1795-N1793)&gt;180*60,ABS(N1795-N1793)-360*60,N1795-N1793)</f>
        <v>0</v>
      </c>
      <c r="S1794" s="55">
        <f t="shared" ref="S1794" si="1326">IF(P1794=0,PI()/2,ATAN(R1794/P1794))</f>
        <v>1.5707963267948966</v>
      </c>
      <c r="T1794" s="55">
        <f t="shared" ref="T1794" si="1327">IF(O1794=0,ABS(R1794*COS((J1793+J1795)/2)),ABS(Q1794/COS(S1794)))</f>
        <v>0</v>
      </c>
      <c r="U1794" s="66">
        <f t="shared" ref="U1794:U1857" si="1328">IF(O1794+0.0000001&lt;0,S1794*180/PI()+180,(IF(R1794+0.0000001&lt;0,S1794*180/PI()+360,S1794*180/PI())))</f>
        <v>90</v>
      </c>
      <c r="V1794" s="57">
        <f t="shared" ref="V1794:V1857" si="1329">T1794*1.85532</f>
        <v>0</v>
      </c>
      <c r="W1794" s="57"/>
      <c r="X1794" s="67"/>
      <c r="Y1794" s="57">
        <f t="shared" ref="Y1794" si="1330">V1794*(1+X1794/100)</f>
        <v>0</v>
      </c>
      <c r="Z1794" s="57"/>
      <c r="AA1794" s="56" t="s">
        <v>54</v>
      </c>
      <c r="AB1794" s="60"/>
    </row>
    <row r="1795" spans="1:28" ht="12.95" customHeight="1">
      <c r="A1795" s="51">
        <f t="shared" si="1074"/>
        <v>895</v>
      </c>
      <c r="B1795" s="52" t="s">
        <v>55</v>
      </c>
      <c r="C1795" s="53"/>
      <c r="D1795" s="81"/>
      <c r="E1795" s="54"/>
      <c r="F1795" s="53"/>
      <c r="G1795" s="81"/>
      <c r="H1795" s="54"/>
      <c r="I1795" s="55">
        <f t="shared" ref="I1795:I1858" si="1331">IF(OR(C1795&lt;0,D1795&lt;0),C1795-ABS(D1795)/60,C1795+ABS(D1795)/60)</f>
        <v>0</v>
      </c>
      <c r="J1795" s="55">
        <f t="shared" ref="J1795" si="1332">I1795*PI()/180</f>
        <v>0</v>
      </c>
      <c r="K1795" s="55">
        <f t="shared" ref="K1795" si="1333">SIN(J1795)</f>
        <v>0</v>
      </c>
      <c r="L1795" s="55">
        <f>3437.747*(LN(TAN(PI()/4+J1795/2))-EE*K1795-(EE^2)*(K1795^3)/3)</f>
        <v>-3.8166658722360578E-13</v>
      </c>
      <c r="M1795" s="55">
        <f>AA*(1-1/4*EE-3/64*EE^2-5/256*EE^3)*J1795-AA*(3/8*EE+3/32*EE^2+45/1024*EE^3)*SIN(2*J1795)+AA*(15/256*EE^2+45/1024*EE^3)*SIN(4*J1795)</f>
        <v>0</v>
      </c>
      <c r="N1795" s="55">
        <f t="shared" ref="N1795:N1858" si="1334">IF(OR(F1795&lt;0,G1795&lt;0),60*F1795-ABS(G1795),60*F1795+ABS(G1795))</f>
        <v>0</v>
      </c>
      <c r="O1795" s="55"/>
      <c r="P1795" s="55"/>
      <c r="Q1795" s="55"/>
      <c r="R1795" s="55"/>
      <c r="S1795" s="55"/>
      <c r="T1795" s="55"/>
      <c r="U1795" s="56"/>
      <c r="V1795" s="57"/>
      <c r="W1795" s="57">
        <f t="shared" ref="W1795" si="1335">W1793+V1794</f>
        <v>0</v>
      </c>
      <c r="X1795" s="58"/>
      <c r="Y1795" s="57"/>
      <c r="Z1795" s="57">
        <f t="shared" ref="Z1795" si="1336">Z1793+Y1794</f>
        <v>0</v>
      </c>
      <c r="AA1795" s="59"/>
      <c r="AB1795" s="60">
        <f t="shared" ref="AB1795" si="1337">IF(AA1794=AA1792,AB1793+Y1794,Y1794)</f>
        <v>0</v>
      </c>
    </row>
    <row r="1796" spans="1:28" ht="12.95" customHeight="1">
      <c r="A1796" s="65"/>
      <c r="B1796" s="52"/>
      <c r="C1796" s="53"/>
      <c r="D1796" s="81"/>
      <c r="E1796" s="54"/>
      <c r="F1796" s="53"/>
      <c r="G1796" s="81"/>
      <c r="H1796" s="54"/>
      <c r="I1796" s="55"/>
      <c r="J1796" s="55"/>
      <c r="K1796" s="55"/>
      <c r="L1796" s="55"/>
      <c r="M1796" s="55"/>
      <c r="N1796" s="55"/>
      <c r="O1796" s="55">
        <f t="shared" ref="O1796:O1859" si="1338">I1797-I1795</f>
        <v>0</v>
      </c>
      <c r="P1796" s="55">
        <f t="shared" ref="P1796:P1859" si="1339">L1797-L1795</f>
        <v>0</v>
      </c>
      <c r="Q1796" s="55">
        <f t="shared" ref="Q1796:Q1859" si="1340">M1797-M1795</f>
        <v>0</v>
      </c>
      <c r="R1796" s="55">
        <f t="shared" ref="R1796:R1859" si="1341">IF(ABS(N1797-N1795)&gt;180*60,ABS(N1797-N1795)-360*60,N1797-N1795)</f>
        <v>0</v>
      </c>
      <c r="S1796" s="55">
        <f t="shared" ref="S1796" si="1342">IF(P1796=0,PI()/2,ATAN(R1796/P1796))</f>
        <v>1.5707963267948966</v>
      </c>
      <c r="T1796" s="55">
        <f t="shared" ref="T1796" si="1343">IF(O1796=0,ABS(R1796*COS((J1795+J1797)/2)),ABS(Q1796/COS(S1796)))</f>
        <v>0</v>
      </c>
      <c r="U1796" s="66">
        <f t="shared" ref="U1796:U1859" si="1344">IF(O1796+0.0000001&lt;0,S1796*180/PI()+180,(IF(R1796+0.0000001&lt;0,S1796*180/PI()+360,S1796*180/PI())))</f>
        <v>90</v>
      </c>
      <c r="V1796" s="57">
        <f t="shared" ref="V1796:V1859" si="1345">T1796*1.85532</f>
        <v>0</v>
      </c>
      <c r="W1796" s="57"/>
      <c r="X1796" s="67"/>
      <c r="Y1796" s="57">
        <f t="shared" ref="Y1796" si="1346">V1796*(1+X1796/100)</f>
        <v>0</v>
      </c>
      <c r="Z1796" s="57"/>
      <c r="AA1796" s="56" t="s">
        <v>54</v>
      </c>
      <c r="AB1796" s="60"/>
    </row>
    <row r="1797" spans="1:28" ht="12.95" customHeight="1">
      <c r="A1797" s="51">
        <f t="shared" si="1074"/>
        <v>896</v>
      </c>
      <c r="B1797" s="52" t="s">
        <v>55</v>
      </c>
      <c r="C1797" s="53"/>
      <c r="D1797" s="81"/>
      <c r="E1797" s="54"/>
      <c r="F1797" s="53"/>
      <c r="G1797" s="81"/>
      <c r="H1797" s="54"/>
      <c r="I1797" s="55">
        <f t="shared" ref="I1797:I1860" si="1347">IF(OR(C1797&lt;0,D1797&lt;0),C1797-ABS(D1797)/60,C1797+ABS(D1797)/60)</f>
        <v>0</v>
      </c>
      <c r="J1797" s="55">
        <f t="shared" ref="J1797" si="1348">I1797*PI()/180</f>
        <v>0</v>
      </c>
      <c r="K1797" s="55">
        <f t="shared" ref="K1797" si="1349">SIN(J1797)</f>
        <v>0</v>
      </c>
      <c r="L1797" s="55">
        <f>3437.747*(LN(TAN(PI()/4+J1797/2))-EE*K1797-(EE^2)*(K1797^3)/3)</f>
        <v>-3.8166658722360578E-13</v>
      </c>
      <c r="M1797" s="55">
        <f>AA*(1-1/4*EE-3/64*EE^2-5/256*EE^3)*J1797-AA*(3/8*EE+3/32*EE^2+45/1024*EE^3)*SIN(2*J1797)+AA*(15/256*EE^2+45/1024*EE^3)*SIN(4*J1797)</f>
        <v>0</v>
      </c>
      <c r="N1797" s="55">
        <f t="shared" ref="N1797:N1860" si="1350">IF(OR(F1797&lt;0,G1797&lt;0),60*F1797-ABS(G1797),60*F1797+ABS(G1797))</f>
        <v>0</v>
      </c>
      <c r="O1797" s="55"/>
      <c r="P1797" s="55"/>
      <c r="Q1797" s="55"/>
      <c r="R1797" s="55"/>
      <c r="S1797" s="55"/>
      <c r="T1797" s="55"/>
      <c r="U1797" s="56"/>
      <c r="V1797" s="57"/>
      <c r="W1797" s="57">
        <f t="shared" ref="W1797" si="1351">W1795+V1796</f>
        <v>0</v>
      </c>
      <c r="X1797" s="58"/>
      <c r="Y1797" s="57"/>
      <c r="Z1797" s="57">
        <f t="shared" ref="Z1797" si="1352">Z1795+Y1796</f>
        <v>0</v>
      </c>
      <c r="AA1797" s="59"/>
      <c r="AB1797" s="60">
        <f t="shared" ref="AB1797" si="1353">IF(AA1796=AA1794,AB1795+Y1796,Y1796)</f>
        <v>0</v>
      </c>
    </row>
    <row r="1798" spans="1:28" ht="12.95" customHeight="1">
      <c r="A1798" s="65"/>
      <c r="B1798" s="52"/>
      <c r="C1798" s="53"/>
      <c r="D1798" s="81"/>
      <c r="E1798" s="54"/>
      <c r="F1798" s="53"/>
      <c r="G1798" s="81"/>
      <c r="H1798" s="54"/>
      <c r="I1798" s="55"/>
      <c r="J1798" s="55"/>
      <c r="K1798" s="55"/>
      <c r="L1798" s="55"/>
      <c r="M1798" s="55"/>
      <c r="N1798" s="55"/>
      <c r="O1798" s="55">
        <f t="shared" ref="O1798:O1861" si="1354">I1799-I1797</f>
        <v>0</v>
      </c>
      <c r="P1798" s="55">
        <f t="shared" ref="P1798:P1861" si="1355">L1799-L1797</f>
        <v>0</v>
      </c>
      <c r="Q1798" s="55">
        <f t="shared" ref="Q1798:Q1861" si="1356">M1799-M1797</f>
        <v>0</v>
      </c>
      <c r="R1798" s="55">
        <f t="shared" ref="R1798:R1861" si="1357">IF(ABS(N1799-N1797)&gt;180*60,ABS(N1799-N1797)-360*60,N1799-N1797)</f>
        <v>0</v>
      </c>
      <c r="S1798" s="55">
        <f t="shared" ref="S1798" si="1358">IF(P1798=0,PI()/2,ATAN(R1798/P1798))</f>
        <v>1.5707963267948966</v>
      </c>
      <c r="T1798" s="55">
        <f t="shared" ref="T1798" si="1359">IF(O1798=0,ABS(R1798*COS((J1797+J1799)/2)),ABS(Q1798/COS(S1798)))</f>
        <v>0</v>
      </c>
      <c r="U1798" s="66">
        <f t="shared" ref="U1798:U1861" si="1360">IF(O1798+0.0000001&lt;0,S1798*180/PI()+180,(IF(R1798+0.0000001&lt;0,S1798*180/PI()+360,S1798*180/PI())))</f>
        <v>90</v>
      </c>
      <c r="V1798" s="57">
        <f t="shared" ref="V1798:V1861" si="1361">T1798*1.85532</f>
        <v>0</v>
      </c>
      <c r="W1798" s="57"/>
      <c r="X1798" s="67"/>
      <c r="Y1798" s="57">
        <f t="shared" ref="Y1798" si="1362">V1798*(1+X1798/100)</f>
        <v>0</v>
      </c>
      <c r="Z1798" s="57"/>
      <c r="AA1798" s="56" t="s">
        <v>54</v>
      </c>
      <c r="AB1798" s="60"/>
    </row>
    <row r="1799" spans="1:28" ht="12.95" customHeight="1">
      <c r="A1799" s="51">
        <f t="shared" si="1074"/>
        <v>897</v>
      </c>
      <c r="B1799" s="52" t="s">
        <v>55</v>
      </c>
      <c r="C1799" s="53"/>
      <c r="D1799" s="81"/>
      <c r="E1799" s="54"/>
      <c r="F1799" s="53"/>
      <c r="G1799" s="81"/>
      <c r="H1799" s="54"/>
      <c r="I1799" s="55">
        <f t="shared" ref="I1799:I1862" si="1363">IF(OR(C1799&lt;0,D1799&lt;0),C1799-ABS(D1799)/60,C1799+ABS(D1799)/60)</f>
        <v>0</v>
      </c>
      <c r="J1799" s="55">
        <f t="shared" ref="J1799" si="1364">I1799*PI()/180</f>
        <v>0</v>
      </c>
      <c r="K1799" s="55">
        <f t="shared" ref="K1799" si="1365">SIN(J1799)</f>
        <v>0</v>
      </c>
      <c r="L1799" s="55">
        <f>3437.747*(LN(TAN(PI()/4+J1799/2))-EE*K1799-(EE^2)*(K1799^3)/3)</f>
        <v>-3.8166658722360578E-13</v>
      </c>
      <c r="M1799" s="55">
        <f>AA*(1-1/4*EE-3/64*EE^2-5/256*EE^3)*J1799-AA*(3/8*EE+3/32*EE^2+45/1024*EE^3)*SIN(2*J1799)+AA*(15/256*EE^2+45/1024*EE^3)*SIN(4*J1799)</f>
        <v>0</v>
      </c>
      <c r="N1799" s="55">
        <f t="shared" ref="N1799:N1862" si="1366">IF(OR(F1799&lt;0,G1799&lt;0),60*F1799-ABS(G1799),60*F1799+ABS(G1799))</f>
        <v>0</v>
      </c>
      <c r="O1799" s="55"/>
      <c r="P1799" s="55"/>
      <c r="Q1799" s="55"/>
      <c r="R1799" s="55"/>
      <c r="S1799" s="55"/>
      <c r="T1799" s="55"/>
      <c r="U1799" s="56"/>
      <c r="V1799" s="57"/>
      <c r="W1799" s="57">
        <f t="shared" ref="W1799" si="1367">W1797+V1798</f>
        <v>0</v>
      </c>
      <c r="X1799" s="58"/>
      <c r="Y1799" s="57"/>
      <c r="Z1799" s="57">
        <f t="shared" ref="Z1799" si="1368">Z1797+Y1798</f>
        <v>0</v>
      </c>
      <c r="AA1799" s="59"/>
      <c r="AB1799" s="60">
        <f t="shared" ref="AB1799" si="1369">IF(AA1798=AA1796,AB1797+Y1798,Y1798)</f>
        <v>0</v>
      </c>
    </row>
    <row r="1800" spans="1:28" ht="12.95" customHeight="1">
      <c r="A1800" s="65"/>
      <c r="B1800" s="52"/>
      <c r="C1800" s="53"/>
      <c r="D1800" s="81"/>
      <c r="E1800" s="54"/>
      <c r="F1800" s="53"/>
      <c r="G1800" s="81"/>
      <c r="H1800" s="54"/>
      <c r="I1800" s="55"/>
      <c r="J1800" s="55"/>
      <c r="K1800" s="55"/>
      <c r="L1800" s="55"/>
      <c r="M1800" s="55"/>
      <c r="N1800" s="55"/>
      <c r="O1800" s="55">
        <f t="shared" ref="O1800:O1863" si="1370">I1801-I1799</f>
        <v>0</v>
      </c>
      <c r="P1800" s="55">
        <f t="shared" ref="P1800:P1863" si="1371">L1801-L1799</f>
        <v>0</v>
      </c>
      <c r="Q1800" s="55">
        <f t="shared" ref="Q1800:Q1863" si="1372">M1801-M1799</f>
        <v>0</v>
      </c>
      <c r="R1800" s="55">
        <f t="shared" ref="R1800:R1863" si="1373">IF(ABS(N1801-N1799)&gt;180*60,ABS(N1801-N1799)-360*60,N1801-N1799)</f>
        <v>0</v>
      </c>
      <c r="S1800" s="55">
        <f t="shared" ref="S1800" si="1374">IF(P1800=0,PI()/2,ATAN(R1800/P1800))</f>
        <v>1.5707963267948966</v>
      </c>
      <c r="T1800" s="55">
        <f t="shared" ref="T1800" si="1375">IF(O1800=0,ABS(R1800*COS((J1799+J1801)/2)),ABS(Q1800/COS(S1800)))</f>
        <v>0</v>
      </c>
      <c r="U1800" s="66">
        <f t="shared" ref="U1800:U1863" si="1376">IF(O1800+0.0000001&lt;0,S1800*180/PI()+180,(IF(R1800+0.0000001&lt;0,S1800*180/PI()+360,S1800*180/PI())))</f>
        <v>90</v>
      </c>
      <c r="V1800" s="57">
        <f t="shared" ref="V1800:V1863" si="1377">T1800*1.85532</f>
        <v>0</v>
      </c>
      <c r="W1800" s="57"/>
      <c r="X1800" s="67"/>
      <c r="Y1800" s="57">
        <f t="shared" ref="Y1800" si="1378">V1800*(1+X1800/100)</f>
        <v>0</v>
      </c>
      <c r="Z1800" s="57"/>
      <c r="AA1800" s="56" t="s">
        <v>54</v>
      </c>
      <c r="AB1800" s="60"/>
    </row>
    <row r="1801" spans="1:28" ht="12.95" customHeight="1">
      <c r="A1801" s="51">
        <f t="shared" si="1074"/>
        <v>898</v>
      </c>
      <c r="B1801" s="52" t="s">
        <v>55</v>
      </c>
      <c r="C1801" s="53"/>
      <c r="D1801" s="81"/>
      <c r="E1801" s="54"/>
      <c r="F1801" s="53"/>
      <c r="G1801" s="81"/>
      <c r="H1801" s="54"/>
      <c r="I1801" s="55">
        <f t="shared" ref="I1801:I1832" si="1379">IF(OR(C1801&lt;0,D1801&lt;0),C1801-ABS(D1801)/60,C1801+ABS(D1801)/60)</f>
        <v>0</v>
      </c>
      <c r="J1801" s="55">
        <f t="shared" ref="J1801" si="1380">I1801*PI()/180</f>
        <v>0</v>
      </c>
      <c r="K1801" s="55">
        <f t="shared" ref="K1801" si="1381">SIN(J1801)</f>
        <v>0</v>
      </c>
      <c r="L1801" s="55">
        <f>3437.747*(LN(TAN(PI()/4+J1801/2))-EE*K1801-(EE^2)*(K1801^3)/3)</f>
        <v>-3.8166658722360578E-13</v>
      </c>
      <c r="M1801" s="55">
        <f>AA*(1-1/4*EE-3/64*EE^2-5/256*EE^3)*J1801-AA*(3/8*EE+3/32*EE^2+45/1024*EE^3)*SIN(2*J1801)+AA*(15/256*EE^2+45/1024*EE^3)*SIN(4*J1801)</f>
        <v>0</v>
      </c>
      <c r="N1801" s="55">
        <f t="shared" ref="N1801:N1832" si="1382">IF(OR(F1801&lt;0,G1801&lt;0),60*F1801-ABS(G1801),60*F1801+ABS(G1801))</f>
        <v>0</v>
      </c>
      <c r="O1801" s="55"/>
      <c r="P1801" s="55"/>
      <c r="Q1801" s="55"/>
      <c r="R1801" s="55"/>
      <c r="S1801" s="55"/>
      <c r="T1801" s="55"/>
      <c r="U1801" s="56"/>
      <c r="V1801" s="57"/>
      <c r="W1801" s="57">
        <f t="shared" ref="W1801" si="1383">W1799+V1800</f>
        <v>0</v>
      </c>
      <c r="X1801" s="58"/>
      <c r="Y1801" s="57"/>
      <c r="Z1801" s="57">
        <f t="shared" ref="Z1801" si="1384">Z1799+Y1800</f>
        <v>0</v>
      </c>
      <c r="AA1801" s="59"/>
      <c r="AB1801" s="60">
        <f t="shared" ref="AB1801" si="1385">IF(AA1800=AA1798,AB1799+Y1800,Y1800)</f>
        <v>0</v>
      </c>
    </row>
    <row r="1802" spans="1:28" ht="12.95" customHeight="1">
      <c r="A1802" s="65"/>
      <c r="B1802" s="52"/>
      <c r="C1802" s="53"/>
      <c r="D1802" s="81"/>
      <c r="E1802" s="54"/>
      <c r="F1802" s="53"/>
      <c r="G1802" s="81"/>
      <c r="H1802" s="54"/>
      <c r="I1802" s="55"/>
      <c r="J1802" s="55"/>
      <c r="K1802" s="55"/>
      <c r="L1802" s="55"/>
      <c r="M1802" s="55"/>
      <c r="N1802" s="55"/>
      <c r="O1802" s="55">
        <f t="shared" ref="O1802:O1833" si="1386">I1803-I1801</f>
        <v>0</v>
      </c>
      <c r="P1802" s="55">
        <f t="shared" ref="P1802:P1833" si="1387">L1803-L1801</f>
        <v>0</v>
      </c>
      <c r="Q1802" s="55">
        <f t="shared" ref="Q1802:Q1833" si="1388">M1803-M1801</f>
        <v>0</v>
      </c>
      <c r="R1802" s="55">
        <f t="shared" ref="R1802:R1833" si="1389">IF(ABS(N1803-N1801)&gt;180*60,ABS(N1803-N1801)-360*60,N1803-N1801)</f>
        <v>0</v>
      </c>
      <c r="S1802" s="55">
        <f t="shared" ref="S1802" si="1390">IF(P1802=0,PI()/2,ATAN(R1802/P1802))</f>
        <v>1.5707963267948966</v>
      </c>
      <c r="T1802" s="55">
        <f t="shared" ref="T1802" si="1391">IF(O1802=0,ABS(R1802*COS((J1801+J1803)/2)),ABS(Q1802/COS(S1802)))</f>
        <v>0</v>
      </c>
      <c r="U1802" s="66">
        <f t="shared" ref="U1802:U1833" si="1392">IF(O1802+0.0000001&lt;0,S1802*180/PI()+180,(IF(R1802+0.0000001&lt;0,S1802*180/PI()+360,S1802*180/PI())))</f>
        <v>90</v>
      </c>
      <c r="V1802" s="57">
        <f t="shared" ref="V1802:V1833" si="1393">T1802*1.85532</f>
        <v>0</v>
      </c>
      <c r="W1802" s="57"/>
      <c r="X1802" s="67"/>
      <c r="Y1802" s="57">
        <f t="shared" ref="Y1802" si="1394">V1802*(1+X1802/100)</f>
        <v>0</v>
      </c>
      <c r="Z1802" s="57"/>
      <c r="AA1802" s="56" t="s">
        <v>54</v>
      </c>
      <c r="AB1802" s="60"/>
    </row>
    <row r="1803" spans="1:28" ht="12.95" customHeight="1">
      <c r="A1803" s="51">
        <f t="shared" si="1074"/>
        <v>899</v>
      </c>
      <c r="B1803" s="52" t="s">
        <v>55</v>
      </c>
      <c r="C1803" s="53"/>
      <c r="D1803" s="81"/>
      <c r="E1803" s="54"/>
      <c r="F1803" s="53"/>
      <c r="G1803" s="81"/>
      <c r="H1803" s="54"/>
      <c r="I1803" s="55">
        <f t="shared" ref="I1803:I1834" si="1395">IF(OR(C1803&lt;0,D1803&lt;0),C1803-ABS(D1803)/60,C1803+ABS(D1803)/60)</f>
        <v>0</v>
      </c>
      <c r="J1803" s="55">
        <f t="shared" ref="J1803" si="1396">I1803*PI()/180</f>
        <v>0</v>
      </c>
      <c r="K1803" s="55">
        <f t="shared" ref="K1803" si="1397">SIN(J1803)</f>
        <v>0</v>
      </c>
      <c r="L1803" s="55">
        <f>3437.747*(LN(TAN(PI()/4+J1803/2))-EE*K1803-(EE^2)*(K1803^3)/3)</f>
        <v>-3.8166658722360578E-13</v>
      </c>
      <c r="M1803" s="55">
        <f>AA*(1-1/4*EE-3/64*EE^2-5/256*EE^3)*J1803-AA*(3/8*EE+3/32*EE^2+45/1024*EE^3)*SIN(2*J1803)+AA*(15/256*EE^2+45/1024*EE^3)*SIN(4*J1803)</f>
        <v>0</v>
      </c>
      <c r="N1803" s="55">
        <f t="shared" ref="N1803:N1834" si="1398">IF(OR(F1803&lt;0,G1803&lt;0),60*F1803-ABS(G1803),60*F1803+ABS(G1803))</f>
        <v>0</v>
      </c>
      <c r="O1803" s="55"/>
      <c r="P1803" s="55"/>
      <c r="Q1803" s="55"/>
      <c r="R1803" s="55"/>
      <c r="S1803" s="55"/>
      <c r="T1803" s="55"/>
      <c r="U1803" s="56"/>
      <c r="V1803" s="57"/>
      <c r="W1803" s="57">
        <f t="shared" ref="W1803" si="1399">W1801+V1802</f>
        <v>0</v>
      </c>
      <c r="X1803" s="58"/>
      <c r="Y1803" s="57"/>
      <c r="Z1803" s="57">
        <f t="shared" ref="Z1803" si="1400">Z1801+Y1802</f>
        <v>0</v>
      </c>
      <c r="AA1803" s="59"/>
      <c r="AB1803" s="60">
        <f t="shared" ref="AB1803" si="1401">IF(AA1802=AA1800,AB1801+Y1802,Y1802)</f>
        <v>0</v>
      </c>
    </row>
    <row r="1804" spans="1:28" ht="12.95" customHeight="1">
      <c r="A1804" s="65"/>
      <c r="B1804" s="52"/>
      <c r="C1804" s="53"/>
      <c r="D1804" s="81"/>
      <c r="E1804" s="54"/>
      <c r="F1804" s="53"/>
      <c r="G1804" s="81"/>
      <c r="H1804" s="54"/>
      <c r="I1804" s="55"/>
      <c r="J1804" s="55"/>
      <c r="K1804" s="55"/>
      <c r="L1804" s="55"/>
      <c r="M1804" s="55"/>
      <c r="N1804" s="55"/>
      <c r="O1804" s="55">
        <f t="shared" ref="O1804:O1835" si="1402">I1805-I1803</f>
        <v>0</v>
      </c>
      <c r="P1804" s="55">
        <f t="shared" ref="P1804:P1835" si="1403">L1805-L1803</f>
        <v>0</v>
      </c>
      <c r="Q1804" s="55">
        <f t="shared" ref="Q1804:Q1835" si="1404">M1805-M1803</f>
        <v>0</v>
      </c>
      <c r="R1804" s="55">
        <f t="shared" ref="R1804:R1835" si="1405">IF(ABS(N1805-N1803)&gt;180*60,ABS(N1805-N1803)-360*60,N1805-N1803)</f>
        <v>0</v>
      </c>
      <c r="S1804" s="55">
        <f t="shared" ref="S1804" si="1406">IF(P1804=0,PI()/2,ATAN(R1804/P1804))</f>
        <v>1.5707963267948966</v>
      </c>
      <c r="T1804" s="55">
        <f t="shared" ref="T1804" si="1407">IF(O1804=0,ABS(R1804*COS((J1803+J1805)/2)),ABS(Q1804/COS(S1804)))</f>
        <v>0</v>
      </c>
      <c r="U1804" s="66">
        <f t="shared" ref="U1804:U1835" si="1408">IF(O1804+0.0000001&lt;0,S1804*180/PI()+180,(IF(R1804+0.0000001&lt;0,S1804*180/PI()+360,S1804*180/PI())))</f>
        <v>90</v>
      </c>
      <c r="V1804" s="57">
        <f t="shared" ref="V1804:V1835" si="1409">T1804*1.85532</f>
        <v>0</v>
      </c>
      <c r="W1804" s="57"/>
      <c r="X1804" s="67"/>
      <c r="Y1804" s="57">
        <f t="shared" ref="Y1804" si="1410">V1804*(1+X1804/100)</f>
        <v>0</v>
      </c>
      <c r="Z1804" s="57"/>
      <c r="AA1804" s="56" t="s">
        <v>54</v>
      </c>
      <c r="AB1804" s="60"/>
    </row>
    <row r="1805" spans="1:28" ht="12.95" customHeight="1">
      <c r="A1805" s="51">
        <f t="shared" si="1074"/>
        <v>900</v>
      </c>
      <c r="B1805" s="52" t="s">
        <v>55</v>
      </c>
      <c r="C1805" s="53"/>
      <c r="D1805" s="81"/>
      <c r="E1805" s="54"/>
      <c r="F1805" s="53"/>
      <c r="G1805" s="81"/>
      <c r="H1805" s="54"/>
      <c r="I1805" s="55">
        <f t="shared" ref="I1805:I1836" si="1411">IF(OR(C1805&lt;0,D1805&lt;0),C1805-ABS(D1805)/60,C1805+ABS(D1805)/60)</f>
        <v>0</v>
      </c>
      <c r="J1805" s="55">
        <f t="shared" ref="J1805" si="1412">I1805*PI()/180</f>
        <v>0</v>
      </c>
      <c r="K1805" s="55">
        <f t="shared" ref="K1805" si="1413">SIN(J1805)</f>
        <v>0</v>
      </c>
      <c r="L1805" s="55">
        <f>3437.747*(LN(TAN(PI()/4+J1805/2))-EE*K1805-(EE^2)*(K1805^3)/3)</f>
        <v>-3.8166658722360578E-13</v>
      </c>
      <c r="M1805" s="55">
        <f>AA*(1-1/4*EE-3/64*EE^2-5/256*EE^3)*J1805-AA*(3/8*EE+3/32*EE^2+45/1024*EE^3)*SIN(2*J1805)+AA*(15/256*EE^2+45/1024*EE^3)*SIN(4*J1805)</f>
        <v>0</v>
      </c>
      <c r="N1805" s="55">
        <f t="shared" ref="N1805:N1836" si="1414">IF(OR(F1805&lt;0,G1805&lt;0),60*F1805-ABS(G1805),60*F1805+ABS(G1805))</f>
        <v>0</v>
      </c>
      <c r="O1805" s="55"/>
      <c r="P1805" s="55"/>
      <c r="Q1805" s="55"/>
      <c r="R1805" s="55"/>
      <c r="S1805" s="55"/>
      <c r="T1805" s="55"/>
      <c r="U1805" s="56"/>
      <c r="V1805" s="57"/>
      <c r="W1805" s="57">
        <f t="shared" ref="W1805" si="1415">W1803+V1804</f>
        <v>0</v>
      </c>
      <c r="X1805" s="58"/>
      <c r="Y1805" s="57"/>
      <c r="Z1805" s="57">
        <f t="shared" ref="Z1805" si="1416">Z1803+Y1804</f>
        <v>0</v>
      </c>
      <c r="AA1805" s="59"/>
      <c r="AB1805" s="60">
        <f t="shared" ref="AB1805" si="1417">IF(AA1804=AA1802,AB1803+Y1804,Y1804)</f>
        <v>0</v>
      </c>
    </row>
    <row r="1806" spans="1:28" ht="12.95" customHeight="1">
      <c r="A1806" s="65"/>
      <c r="B1806" s="52"/>
      <c r="C1806" s="53"/>
      <c r="D1806" s="81"/>
      <c r="E1806" s="54"/>
      <c r="F1806" s="53"/>
      <c r="G1806" s="81"/>
      <c r="H1806" s="54"/>
      <c r="I1806" s="55"/>
      <c r="J1806" s="55"/>
      <c r="K1806" s="55"/>
      <c r="L1806" s="55"/>
      <c r="M1806" s="55"/>
      <c r="N1806" s="55"/>
      <c r="O1806" s="55">
        <f t="shared" ref="O1806:O1837" si="1418">I1807-I1805</f>
        <v>0</v>
      </c>
      <c r="P1806" s="55">
        <f t="shared" ref="P1806:P1837" si="1419">L1807-L1805</f>
        <v>0</v>
      </c>
      <c r="Q1806" s="55">
        <f t="shared" ref="Q1806:Q1837" si="1420">M1807-M1805</f>
        <v>0</v>
      </c>
      <c r="R1806" s="55">
        <f t="shared" ref="R1806:R1837" si="1421">IF(ABS(N1807-N1805)&gt;180*60,ABS(N1807-N1805)-360*60,N1807-N1805)</f>
        <v>0</v>
      </c>
      <c r="S1806" s="55">
        <f t="shared" ref="S1806" si="1422">IF(P1806=0,PI()/2,ATAN(R1806/P1806))</f>
        <v>1.5707963267948966</v>
      </c>
      <c r="T1806" s="55">
        <f t="shared" ref="T1806" si="1423">IF(O1806=0,ABS(R1806*COS((J1805+J1807)/2)),ABS(Q1806/COS(S1806)))</f>
        <v>0</v>
      </c>
      <c r="U1806" s="66">
        <f t="shared" ref="U1806:U1837" si="1424">IF(O1806+0.0000001&lt;0,S1806*180/PI()+180,(IF(R1806+0.0000001&lt;0,S1806*180/PI()+360,S1806*180/PI())))</f>
        <v>90</v>
      </c>
      <c r="V1806" s="57">
        <f t="shared" ref="V1806:V1837" si="1425">T1806*1.85532</f>
        <v>0</v>
      </c>
      <c r="W1806" s="57"/>
      <c r="X1806" s="67"/>
      <c r="Y1806" s="57">
        <f t="shared" ref="Y1806" si="1426">V1806*(1+X1806/100)</f>
        <v>0</v>
      </c>
      <c r="Z1806" s="57"/>
      <c r="AA1806" s="56" t="s">
        <v>54</v>
      </c>
      <c r="AB1806" s="60"/>
    </row>
    <row r="1807" spans="1:28" ht="12.95" customHeight="1">
      <c r="A1807" s="51">
        <f t="shared" si="1074"/>
        <v>901</v>
      </c>
      <c r="B1807" s="52" t="s">
        <v>55</v>
      </c>
      <c r="C1807" s="53"/>
      <c r="D1807" s="81"/>
      <c r="E1807" s="54"/>
      <c r="F1807" s="53"/>
      <c r="G1807" s="81"/>
      <c r="H1807" s="54"/>
      <c r="I1807" s="55">
        <f t="shared" ref="I1807:I1838" si="1427">IF(OR(C1807&lt;0,D1807&lt;0),C1807-ABS(D1807)/60,C1807+ABS(D1807)/60)</f>
        <v>0</v>
      </c>
      <c r="J1807" s="55">
        <f t="shared" ref="J1807" si="1428">I1807*PI()/180</f>
        <v>0</v>
      </c>
      <c r="K1807" s="55">
        <f t="shared" ref="K1807" si="1429">SIN(J1807)</f>
        <v>0</v>
      </c>
      <c r="L1807" s="55">
        <f>3437.747*(LN(TAN(PI()/4+J1807/2))-EE*K1807-(EE^2)*(K1807^3)/3)</f>
        <v>-3.8166658722360578E-13</v>
      </c>
      <c r="M1807" s="55">
        <f>AA*(1-1/4*EE-3/64*EE^2-5/256*EE^3)*J1807-AA*(3/8*EE+3/32*EE^2+45/1024*EE^3)*SIN(2*J1807)+AA*(15/256*EE^2+45/1024*EE^3)*SIN(4*J1807)</f>
        <v>0</v>
      </c>
      <c r="N1807" s="55">
        <f t="shared" ref="N1807:N1838" si="1430">IF(OR(F1807&lt;0,G1807&lt;0),60*F1807-ABS(G1807),60*F1807+ABS(G1807))</f>
        <v>0</v>
      </c>
      <c r="O1807" s="55"/>
      <c r="P1807" s="55"/>
      <c r="Q1807" s="55"/>
      <c r="R1807" s="55"/>
      <c r="S1807" s="55"/>
      <c r="T1807" s="55"/>
      <c r="U1807" s="56"/>
      <c r="V1807" s="57"/>
      <c r="W1807" s="57">
        <f t="shared" ref="W1807" si="1431">W1805+V1806</f>
        <v>0</v>
      </c>
      <c r="X1807" s="58"/>
      <c r="Y1807" s="57"/>
      <c r="Z1807" s="57">
        <f t="shared" ref="Z1807" si="1432">Z1805+Y1806</f>
        <v>0</v>
      </c>
      <c r="AA1807" s="59"/>
      <c r="AB1807" s="60">
        <f t="shared" ref="AB1807" si="1433">IF(AA1806=AA1804,AB1805+Y1806,Y1806)</f>
        <v>0</v>
      </c>
    </row>
    <row r="1808" spans="1:28" ht="12.95" customHeight="1">
      <c r="A1808" s="65"/>
      <c r="B1808" s="52"/>
      <c r="C1808" s="53"/>
      <c r="D1808" s="81"/>
      <c r="E1808" s="54"/>
      <c r="F1808" s="53"/>
      <c r="G1808" s="81"/>
      <c r="H1808" s="54"/>
      <c r="I1808" s="55"/>
      <c r="J1808" s="55"/>
      <c r="K1808" s="55"/>
      <c r="L1808" s="55"/>
      <c r="M1808" s="55"/>
      <c r="N1808" s="55"/>
      <c r="O1808" s="55">
        <f t="shared" ref="O1808:O1839" si="1434">I1809-I1807</f>
        <v>0</v>
      </c>
      <c r="P1808" s="55">
        <f t="shared" ref="P1808:P1839" si="1435">L1809-L1807</f>
        <v>0</v>
      </c>
      <c r="Q1808" s="55">
        <f t="shared" ref="Q1808:Q1839" si="1436">M1809-M1807</f>
        <v>0</v>
      </c>
      <c r="R1808" s="55">
        <f t="shared" ref="R1808:R1839" si="1437">IF(ABS(N1809-N1807)&gt;180*60,ABS(N1809-N1807)-360*60,N1809-N1807)</f>
        <v>0</v>
      </c>
      <c r="S1808" s="55">
        <f t="shared" ref="S1808" si="1438">IF(P1808=0,PI()/2,ATAN(R1808/P1808))</f>
        <v>1.5707963267948966</v>
      </c>
      <c r="T1808" s="55">
        <f t="shared" ref="T1808" si="1439">IF(O1808=0,ABS(R1808*COS((J1807+J1809)/2)),ABS(Q1808/COS(S1808)))</f>
        <v>0</v>
      </c>
      <c r="U1808" s="66">
        <f t="shared" ref="U1808:U1839" si="1440">IF(O1808+0.0000001&lt;0,S1808*180/PI()+180,(IF(R1808+0.0000001&lt;0,S1808*180/PI()+360,S1808*180/PI())))</f>
        <v>90</v>
      </c>
      <c r="V1808" s="57">
        <f t="shared" ref="V1808:V1839" si="1441">T1808*1.85532</f>
        <v>0</v>
      </c>
      <c r="W1808" s="57"/>
      <c r="X1808" s="67"/>
      <c r="Y1808" s="57">
        <f t="shared" ref="Y1808" si="1442">V1808*(1+X1808/100)</f>
        <v>0</v>
      </c>
      <c r="Z1808" s="57"/>
      <c r="AA1808" s="56" t="s">
        <v>54</v>
      </c>
      <c r="AB1808" s="60"/>
    </row>
    <row r="1809" spans="1:28" ht="12.95" customHeight="1">
      <c r="A1809" s="51">
        <f t="shared" si="1074"/>
        <v>902</v>
      </c>
      <c r="B1809" s="52" t="s">
        <v>55</v>
      </c>
      <c r="C1809" s="53"/>
      <c r="D1809" s="81"/>
      <c r="E1809" s="54"/>
      <c r="F1809" s="53"/>
      <c r="G1809" s="81"/>
      <c r="H1809" s="54"/>
      <c r="I1809" s="55">
        <f t="shared" ref="I1809:I1840" si="1443">IF(OR(C1809&lt;0,D1809&lt;0),C1809-ABS(D1809)/60,C1809+ABS(D1809)/60)</f>
        <v>0</v>
      </c>
      <c r="J1809" s="55">
        <f t="shared" ref="J1809" si="1444">I1809*PI()/180</f>
        <v>0</v>
      </c>
      <c r="K1809" s="55">
        <f t="shared" ref="K1809" si="1445">SIN(J1809)</f>
        <v>0</v>
      </c>
      <c r="L1809" s="55">
        <f>3437.747*(LN(TAN(PI()/4+J1809/2))-EE*K1809-(EE^2)*(K1809^3)/3)</f>
        <v>-3.8166658722360578E-13</v>
      </c>
      <c r="M1809" s="55">
        <f>AA*(1-1/4*EE-3/64*EE^2-5/256*EE^3)*J1809-AA*(3/8*EE+3/32*EE^2+45/1024*EE^3)*SIN(2*J1809)+AA*(15/256*EE^2+45/1024*EE^3)*SIN(4*J1809)</f>
        <v>0</v>
      </c>
      <c r="N1809" s="55">
        <f t="shared" ref="N1809:N1840" si="1446">IF(OR(F1809&lt;0,G1809&lt;0),60*F1809-ABS(G1809),60*F1809+ABS(G1809))</f>
        <v>0</v>
      </c>
      <c r="O1809" s="55"/>
      <c r="P1809" s="55"/>
      <c r="Q1809" s="55"/>
      <c r="R1809" s="55"/>
      <c r="S1809" s="55"/>
      <c r="T1809" s="55"/>
      <c r="U1809" s="56"/>
      <c r="V1809" s="57"/>
      <c r="W1809" s="57">
        <f t="shared" ref="W1809" si="1447">W1807+V1808</f>
        <v>0</v>
      </c>
      <c r="X1809" s="58"/>
      <c r="Y1809" s="57"/>
      <c r="Z1809" s="57">
        <f t="shared" ref="Z1809" si="1448">Z1807+Y1808</f>
        <v>0</v>
      </c>
      <c r="AA1809" s="59"/>
      <c r="AB1809" s="60">
        <f t="shared" ref="AB1809" si="1449">IF(AA1808=AA1806,AB1807+Y1808,Y1808)</f>
        <v>0</v>
      </c>
    </row>
    <row r="1810" spans="1:28" ht="12.95" customHeight="1">
      <c r="A1810" s="65"/>
      <c r="B1810" s="52"/>
      <c r="C1810" s="53"/>
      <c r="D1810" s="81"/>
      <c r="E1810" s="54"/>
      <c r="F1810" s="53"/>
      <c r="G1810" s="81"/>
      <c r="H1810" s="54"/>
      <c r="I1810" s="55"/>
      <c r="J1810" s="55"/>
      <c r="K1810" s="55"/>
      <c r="L1810" s="55"/>
      <c r="M1810" s="55"/>
      <c r="N1810" s="55"/>
      <c r="O1810" s="55">
        <f t="shared" ref="O1810:O1841" si="1450">I1811-I1809</f>
        <v>0</v>
      </c>
      <c r="P1810" s="55">
        <f t="shared" ref="P1810:P1841" si="1451">L1811-L1809</f>
        <v>0</v>
      </c>
      <c r="Q1810" s="55">
        <f t="shared" ref="Q1810:Q1841" si="1452">M1811-M1809</f>
        <v>0</v>
      </c>
      <c r="R1810" s="55">
        <f t="shared" ref="R1810:R1841" si="1453">IF(ABS(N1811-N1809)&gt;180*60,ABS(N1811-N1809)-360*60,N1811-N1809)</f>
        <v>0</v>
      </c>
      <c r="S1810" s="55">
        <f t="shared" ref="S1810" si="1454">IF(P1810=0,PI()/2,ATAN(R1810/P1810))</f>
        <v>1.5707963267948966</v>
      </c>
      <c r="T1810" s="55">
        <f t="shared" ref="T1810" si="1455">IF(O1810=0,ABS(R1810*COS((J1809+J1811)/2)),ABS(Q1810/COS(S1810)))</f>
        <v>0</v>
      </c>
      <c r="U1810" s="66">
        <f t="shared" ref="U1810:U1841" si="1456">IF(O1810+0.0000001&lt;0,S1810*180/PI()+180,(IF(R1810+0.0000001&lt;0,S1810*180/PI()+360,S1810*180/PI())))</f>
        <v>90</v>
      </c>
      <c r="V1810" s="57">
        <f t="shared" ref="V1810:V1841" si="1457">T1810*1.85532</f>
        <v>0</v>
      </c>
      <c r="W1810" s="57"/>
      <c r="X1810" s="67"/>
      <c r="Y1810" s="57">
        <f t="shared" ref="Y1810" si="1458">V1810*(1+X1810/100)</f>
        <v>0</v>
      </c>
      <c r="Z1810" s="57"/>
      <c r="AA1810" s="56" t="s">
        <v>54</v>
      </c>
      <c r="AB1810" s="60"/>
    </row>
    <row r="1811" spans="1:28" ht="12.95" customHeight="1">
      <c r="A1811" s="51">
        <f t="shared" si="1074"/>
        <v>903</v>
      </c>
      <c r="B1811" s="52" t="s">
        <v>55</v>
      </c>
      <c r="C1811" s="53"/>
      <c r="D1811" s="81"/>
      <c r="E1811" s="54"/>
      <c r="F1811" s="53"/>
      <c r="G1811" s="81"/>
      <c r="H1811" s="54"/>
      <c r="I1811" s="55">
        <f t="shared" ref="I1811:I1842" si="1459">IF(OR(C1811&lt;0,D1811&lt;0),C1811-ABS(D1811)/60,C1811+ABS(D1811)/60)</f>
        <v>0</v>
      </c>
      <c r="J1811" s="55">
        <f t="shared" ref="J1811" si="1460">I1811*PI()/180</f>
        <v>0</v>
      </c>
      <c r="K1811" s="55">
        <f t="shared" ref="K1811" si="1461">SIN(J1811)</f>
        <v>0</v>
      </c>
      <c r="L1811" s="55">
        <f>3437.747*(LN(TAN(PI()/4+J1811/2))-EE*K1811-(EE^2)*(K1811^3)/3)</f>
        <v>-3.8166658722360578E-13</v>
      </c>
      <c r="M1811" s="55">
        <f>AA*(1-1/4*EE-3/64*EE^2-5/256*EE^3)*J1811-AA*(3/8*EE+3/32*EE^2+45/1024*EE^3)*SIN(2*J1811)+AA*(15/256*EE^2+45/1024*EE^3)*SIN(4*J1811)</f>
        <v>0</v>
      </c>
      <c r="N1811" s="55">
        <f t="shared" ref="N1811:N1842" si="1462">IF(OR(F1811&lt;0,G1811&lt;0),60*F1811-ABS(G1811),60*F1811+ABS(G1811))</f>
        <v>0</v>
      </c>
      <c r="O1811" s="55"/>
      <c r="P1811" s="55"/>
      <c r="Q1811" s="55"/>
      <c r="R1811" s="55"/>
      <c r="S1811" s="55"/>
      <c r="T1811" s="55"/>
      <c r="U1811" s="56"/>
      <c r="V1811" s="57"/>
      <c r="W1811" s="57">
        <f t="shared" ref="W1811" si="1463">W1809+V1810</f>
        <v>0</v>
      </c>
      <c r="X1811" s="58"/>
      <c r="Y1811" s="57"/>
      <c r="Z1811" s="57">
        <f t="shared" ref="Z1811" si="1464">Z1809+Y1810</f>
        <v>0</v>
      </c>
      <c r="AA1811" s="59"/>
      <c r="AB1811" s="60">
        <f t="shared" ref="AB1811" si="1465">IF(AA1810=AA1808,AB1809+Y1810,Y1810)</f>
        <v>0</v>
      </c>
    </row>
    <row r="1812" spans="1:28" ht="12.95" customHeight="1">
      <c r="A1812" s="65"/>
      <c r="B1812" s="52"/>
      <c r="C1812" s="53"/>
      <c r="D1812" s="81"/>
      <c r="E1812" s="54"/>
      <c r="F1812" s="53"/>
      <c r="G1812" s="81"/>
      <c r="H1812" s="54"/>
      <c r="I1812" s="55"/>
      <c r="J1812" s="55"/>
      <c r="K1812" s="55"/>
      <c r="L1812" s="55"/>
      <c r="M1812" s="55"/>
      <c r="N1812" s="55"/>
      <c r="O1812" s="55">
        <f t="shared" ref="O1812:O1843" si="1466">I1813-I1811</f>
        <v>0</v>
      </c>
      <c r="P1812" s="55">
        <f t="shared" ref="P1812:P1843" si="1467">L1813-L1811</f>
        <v>0</v>
      </c>
      <c r="Q1812" s="55">
        <f t="shared" ref="Q1812:Q1843" si="1468">M1813-M1811</f>
        <v>0</v>
      </c>
      <c r="R1812" s="55">
        <f t="shared" ref="R1812:R1843" si="1469">IF(ABS(N1813-N1811)&gt;180*60,ABS(N1813-N1811)-360*60,N1813-N1811)</f>
        <v>0</v>
      </c>
      <c r="S1812" s="55">
        <f t="shared" ref="S1812" si="1470">IF(P1812=0,PI()/2,ATAN(R1812/P1812))</f>
        <v>1.5707963267948966</v>
      </c>
      <c r="T1812" s="55">
        <f t="shared" ref="T1812" si="1471">IF(O1812=0,ABS(R1812*COS((J1811+J1813)/2)),ABS(Q1812/COS(S1812)))</f>
        <v>0</v>
      </c>
      <c r="U1812" s="66">
        <f t="shared" ref="U1812:U1843" si="1472">IF(O1812+0.0000001&lt;0,S1812*180/PI()+180,(IF(R1812+0.0000001&lt;0,S1812*180/PI()+360,S1812*180/PI())))</f>
        <v>90</v>
      </c>
      <c r="V1812" s="57">
        <f t="shared" ref="V1812:V1843" si="1473">T1812*1.85532</f>
        <v>0</v>
      </c>
      <c r="W1812" s="57"/>
      <c r="X1812" s="67"/>
      <c r="Y1812" s="57">
        <f t="shared" ref="Y1812" si="1474">V1812*(1+X1812/100)</f>
        <v>0</v>
      </c>
      <c r="Z1812" s="57"/>
      <c r="AA1812" s="56" t="s">
        <v>54</v>
      </c>
      <c r="AB1812" s="60"/>
    </row>
    <row r="1813" spans="1:28" ht="12.95" customHeight="1">
      <c r="A1813" s="51">
        <f t="shared" si="1074"/>
        <v>904</v>
      </c>
      <c r="B1813" s="52" t="s">
        <v>55</v>
      </c>
      <c r="C1813" s="53"/>
      <c r="D1813" s="81"/>
      <c r="E1813" s="54"/>
      <c r="F1813" s="53"/>
      <c r="G1813" s="81"/>
      <c r="H1813" s="54"/>
      <c r="I1813" s="55">
        <f t="shared" ref="I1813:I1844" si="1475">IF(OR(C1813&lt;0,D1813&lt;0),C1813-ABS(D1813)/60,C1813+ABS(D1813)/60)</f>
        <v>0</v>
      </c>
      <c r="J1813" s="55">
        <f t="shared" ref="J1813" si="1476">I1813*PI()/180</f>
        <v>0</v>
      </c>
      <c r="K1813" s="55">
        <f t="shared" ref="K1813" si="1477">SIN(J1813)</f>
        <v>0</v>
      </c>
      <c r="L1813" s="55">
        <f>3437.747*(LN(TAN(PI()/4+J1813/2))-EE*K1813-(EE^2)*(K1813^3)/3)</f>
        <v>-3.8166658722360578E-13</v>
      </c>
      <c r="M1813" s="55">
        <f>AA*(1-1/4*EE-3/64*EE^2-5/256*EE^3)*J1813-AA*(3/8*EE+3/32*EE^2+45/1024*EE^3)*SIN(2*J1813)+AA*(15/256*EE^2+45/1024*EE^3)*SIN(4*J1813)</f>
        <v>0</v>
      </c>
      <c r="N1813" s="55">
        <f t="shared" ref="N1813:N1844" si="1478">IF(OR(F1813&lt;0,G1813&lt;0),60*F1813-ABS(G1813),60*F1813+ABS(G1813))</f>
        <v>0</v>
      </c>
      <c r="O1813" s="55"/>
      <c r="P1813" s="55"/>
      <c r="Q1813" s="55"/>
      <c r="R1813" s="55"/>
      <c r="S1813" s="55"/>
      <c r="T1813" s="55"/>
      <c r="U1813" s="56"/>
      <c r="V1813" s="57"/>
      <c r="W1813" s="57">
        <f t="shared" ref="W1813" si="1479">W1811+V1812</f>
        <v>0</v>
      </c>
      <c r="X1813" s="58"/>
      <c r="Y1813" s="57"/>
      <c r="Z1813" s="57">
        <f t="shared" ref="Z1813" si="1480">Z1811+Y1812</f>
        <v>0</v>
      </c>
      <c r="AA1813" s="59"/>
      <c r="AB1813" s="60">
        <f t="shared" ref="AB1813" si="1481">IF(AA1812=AA1810,AB1811+Y1812,Y1812)</f>
        <v>0</v>
      </c>
    </row>
    <row r="1814" spans="1:28" ht="12.95" customHeight="1">
      <c r="A1814" s="65"/>
      <c r="B1814" s="52"/>
      <c r="C1814" s="53"/>
      <c r="D1814" s="81"/>
      <c r="E1814" s="54"/>
      <c r="F1814" s="53"/>
      <c r="G1814" s="81"/>
      <c r="H1814" s="54"/>
      <c r="I1814" s="55"/>
      <c r="J1814" s="55"/>
      <c r="K1814" s="55"/>
      <c r="L1814" s="55"/>
      <c r="M1814" s="55"/>
      <c r="N1814" s="55"/>
      <c r="O1814" s="55">
        <f t="shared" ref="O1814:O1845" si="1482">I1815-I1813</f>
        <v>0</v>
      </c>
      <c r="P1814" s="55">
        <f t="shared" ref="P1814:P1845" si="1483">L1815-L1813</f>
        <v>0</v>
      </c>
      <c r="Q1814" s="55">
        <f t="shared" ref="Q1814:Q1845" si="1484">M1815-M1813</f>
        <v>0</v>
      </c>
      <c r="R1814" s="55">
        <f t="shared" ref="R1814:R1845" si="1485">IF(ABS(N1815-N1813)&gt;180*60,ABS(N1815-N1813)-360*60,N1815-N1813)</f>
        <v>0</v>
      </c>
      <c r="S1814" s="55">
        <f t="shared" ref="S1814" si="1486">IF(P1814=0,PI()/2,ATAN(R1814/P1814))</f>
        <v>1.5707963267948966</v>
      </c>
      <c r="T1814" s="55">
        <f t="shared" ref="T1814" si="1487">IF(O1814=0,ABS(R1814*COS((J1813+J1815)/2)),ABS(Q1814/COS(S1814)))</f>
        <v>0</v>
      </c>
      <c r="U1814" s="66">
        <f t="shared" ref="U1814:U1845" si="1488">IF(O1814+0.0000001&lt;0,S1814*180/PI()+180,(IF(R1814+0.0000001&lt;0,S1814*180/PI()+360,S1814*180/PI())))</f>
        <v>90</v>
      </c>
      <c r="V1814" s="57">
        <f t="shared" ref="V1814:V1845" si="1489">T1814*1.85532</f>
        <v>0</v>
      </c>
      <c r="W1814" s="57"/>
      <c r="X1814" s="67"/>
      <c r="Y1814" s="57">
        <f t="shared" ref="Y1814" si="1490">V1814*(1+X1814/100)</f>
        <v>0</v>
      </c>
      <c r="Z1814" s="57"/>
      <c r="AA1814" s="56" t="s">
        <v>54</v>
      </c>
      <c r="AB1814" s="60"/>
    </row>
    <row r="1815" spans="1:28" ht="12.95" customHeight="1">
      <c r="A1815" s="51">
        <f t="shared" si="1074"/>
        <v>905</v>
      </c>
      <c r="B1815" s="52" t="s">
        <v>55</v>
      </c>
      <c r="C1815" s="53"/>
      <c r="D1815" s="81"/>
      <c r="E1815" s="54"/>
      <c r="F1815" s="53"/>
      <c r="G1815" s="81"/>
      <c r="H1815" s="54"/>
      <c r="I1815" s="55">
        <f t="shared" ref="I1815:I1846" si="1491">IF(OR(C1815&lt;0,D1815&lt;0),C1815-ABS(D1815)/60,C1815+ABS(D1815)/60)</f>
        <v>0</v>
      </c>
      <c r="J1815" s="55">
        <f t="shared" ref="J1815" si="1492">I1815*PI()/180</f>
        <v>0</v>
      </c>
      <c r="K1815" s="55">
        <f t="shared" ref="K1815" si="1493">SIN(J1815)</f>
        <v>0</v>
      </c>
      <c r="L1815" s="55">
        <f>3437.747*(LN(TAN(PI()/4+J1815/2))-EE*K1815-(EE^2)*(K1815^3)/3)</f>
        <v>-3.8166658722360578E-13</v>
      </c>
      <c r="M1815" s="55">
        <f>AA*(1-1/4*EE-3/64*EE^2-5/256*EE^3)*J1815-AA*(3/8*EE+3/32*EE^2+45/1024*EE^3)*SIN(2*J1815)+AA*(15/256*EE^2+45/1024*EE^3)*SIN(4*J1815)</f>
        <v>0</v>
      </c>
      <c r="N1815" s="55">
        <f t="shared" ref="N1815:N1846" si="1494">IF(OR(F1815&lt;0,G1815&lt;0),60*F1815-ABS(G1815),60*F1815+ABS(G1815))</f>
        <v>0</v>
      </c>
      <c r="O1815" s="55"/>
      <c r="P1815" s="55"/>
      <c r="Q1815" s="55"/>
      <c r="R1815" s="55"/>
      <c r="S1815" s="55"/>
      <c r="T1815" s="55"/>
      <c r="U1815" s="56"/>
      <c r="V1815" s="57"/>
      <c r="W1815" s="57">
        <f t="shared" ref="W1815" si="1495">W1813+V1814</f>
        <v>0</v>
      </c>
      <c r="X1815" s="58"/>
      <c r="Y1815" s="57"/>
      <c r="Z1815" s="57">
        <f t="shared" ref="Z1815" si="1496">Z1813+Y1814</f>
        <v>0</v>
      </c>
      <c r="AA1815" s="59"/>
      <c r="AB1815" s="60">
        <f t="shared" ref="AB1815" si="1497">IF(AA1814=AA1812,AB1813+Y1814,Y1814)</f>
        <v>0</v>
      </c>
    </row>
    <row r="1816" spans="1:28" ht="12.95" customHeight="1">
      <c r="A1816" s="65"/>
      <c r="B1816" s="52"/>
      <c r="C1816" s="53"/>
      <c r="D1816" s="81"/>
      <c r="E1816" s="54"/>
      <c r="F1816" s="53"/>
      <c r="G1816" s="81"/>
      <c r="H1816" s="54"/>
      <c r="I1816" s="55"/>
      <c r="J1816" s="55"/>
      <c r="K1816" s="55"/>
      <c r="L1816" s="55"/>
      <c r="M1816" s="55"/>
      <c r="N1816" s="55"/>
      <c r="O1816" s="55">
        <f t="shared" ref="O1816:O1847" si="1498">I1817-I1815</f>
        <v>0</v>
      </c>
      <c r="P1816" s="55">
        <f t="shared" ref="P1816:P1847" si="1499">L1817-L1815</f>
        <v>0</v>
      </c>
      <c r="Q1816" s="55">
        <f t="shared" ref="Q1816:Q1847" si="1500">M1817-M1815</f>
        <v>0</v>
      </c>
      <c r="R1816" s="55">
        <f t="shared" ref="R1816:R1847" si="1501">IF(ABS(N1817-N1815)&gt;180*60,ABS(N1817-N1815)-360*60,N1817-N1815)</f>
        <v>0</v>
      </c>
      <c r="S1816" s="55">
        <f t="shared" ref="S1816" si="1502">IF(P1816=0,PI()/2,ATAN(R1816/P1816))</f>
        <v>1.5707963267948966</v>
      </c>
      <c r="T1816" s="55">
        <f t="shared" ref="T1816" si="1503">IF(O1816=0,ABS(R1816*COS((J1815+J1817)/2)),ABS(Q1816/COS(S1816)))</f>
        <v>0</v>
      </c>
      <c r="U1816" s="66">
        <f t="shared" ref="U1816:U1847" si="1504">IF(O1816+0.0000001&lt;0,S1816*180/PI()+180,(IF(R1816+0.0000001&lt;0,S1816*180/PI()+360,S1816*180/PI())))</f>
        <v>90</v>
      </c>
      <c r="V1816" s="57">
        <f t="shared" ref="V1816:V1847" si="1505">T1816*1.85532</f>
        <v>0</v>
      </c>
      <c r="W1816" s="57"/>
      <c r="X1816" s="67"/>
      <c r="Y1816" s="57">
        <f t="shared" ref="Y1816" si="1506">V1816*(1+X1816/100)</f>
        <v>0</v>
      </c>
      <c r="Z1816" s="57"/>
      <c r="AA1816" s="56" t="s">
        <v>54</v>
      </c>
      <c r="AB1816" s="60"/>
    </row>
    <row r="1817" spans="1:28" ht="12.95" customHeight="1">
      <c r="A1817" s="51">
        <f t="shared" si="1074"/>
        <v>906</v>
      </c>
      <c r="B1817" s="52" t="s">
        <v>55</v>
      </c>
      <c r="C1817" s="53"/>
      <c r="D1817" s="81"/>
      <c r="E1817" s="54"/>
      <c r="F1817" s="53"/>
      <c r="G1817" s="81"/>
      <c r="H1817" s="54"/>
      <c r="I1817" s="55">
        <f t="shared" ref="I1817:I1848" si="1507">IF(OR(C1817&lt;0,D1817&lt;0),C1817-ABS(D1817)/60,C1817+ABS(D1817)/60)</f>
        <v>0</v>
      </c>
      <c r="J1817" s="55">
        <f t="shared" ref="J1817" si="1508">I1817*PI()/180</f>
        <v>0</v>
      </c>
      <c r="K1817" s="55">
        <f t="shared" ref="K1817" si="1509">SIN(J1817)</f>
        <v>0</v>
      </c>
      <c r="L1817" s="55">
        <f>3437.747*(LN(TAN(PI()/4+J1817/2))-EE*K1817-(EE^2)*(K1817^3)/3)</f>
        <v>-3.8166658722360578E-13</v>
      </c>
      <c r="M1817" s="55">
        <f>AA*(1-1/4*EE-3/64*EE^2-5/256*EE^3)*J1817-AA*(3/8*EE+3/32*EE^2+45/1024*EE^3)*SIN(2*J1817)+AA*(15/256*EE^2+45/1024*EE^3)*SIN(4*J1817)</f>
        <v>0</v>
      </c>
      <c r="N1817" s="55">
        <f t="shared" ref="N1817:N1848" si="1510">IF(OR(F1817&lt;0,G1817&lt;0),60*F1817-ABS(G1817),60*F1817+ABS(G1817))</f>
        <v>0</v>
      </c>
      <c r="O1817" s="55"/>
      <c r="P1817" s="55"/>
      <c r="Q1817" s="55"/>
      <c r="R1817" s="55"/>
      <c r="S1817" s="55"/>
      <c r="T1817" s="55"/>
      <c r="U1817" s="56"/>
      <c r="V1817" s="57"/>
      <c r="W1817" s="57">
        <f t="shared" ref="W1817" si="1511">W1815+V1816</f>
        <v>0</v>
      </c>
      <c r="X1817" s="58"/>
      <c r="Y1817" s="57"/>
      <c r="Z1817" s="57">
        <f t="shared" ref="Z1817" si="1512">Z1815+Y1816</f>
        <v>0</v>
      </c>
      <c r="AA1817" s="59"/>
      <c r="AB1817" s="60">
        <f t="shared" ref="AB1817" si="1513">IF(AA1816=AA1814,AB1815+Y1816,Y1816)</f>
        <v>0</v>
      </c>
    </row>
    <row r="1818" spans="1:28" ht="12.95" customHeight="1">
      <c r="A1818" s="65"/>
      <c r="B1818" s="52"/>
      <c r="C1818" s="53"/>
      <c r="D1818" s="81"/>
      <c r="E1818" s="54"/>
      <c r="F1818" s="53"/>
      <c r="G1818" s="81"/>
      <c r="H1818" s="54"/>
      <c r="I1818" s="55"/>
      <c r="J1818" s="55"/>
      <c r="K1818" s="55"/>
      <c r="L1818" s="55"/>
      <c r="M1818" s="55"/>
      <c r="N1818" s="55"/>
      <c r="O1818" s="55">
        <f t="shared" ref="O1818:O1849" si="1514">I1819-I1817</f>
        <v>0</v>
      </c>
      <c r="P1818" s="55">
        <f t="shared" ref="P1818:P1849" si="1515">L1819-L1817</f>
        <v>0</v>
      </c>
      <c r="Q1818" s="55">
        <f t="shared" ref="Q1818:Q1849" si="1516">M1819-M1817</f>
        <v>0</v>
      </c>
      <c r="R1818" s="55">
        <f t="shared" ref="R1818:R1849" si="1517">IF(ABS(N1819-N1817)&gt;180*60,ABS(N1819-N1817)-360*60,N1819-N1817)</f>
        <v>0</v>
      </c>
      <c r="S1818" s="55">
        <f t="shared" ref="S1818" si="1518">IF(P1818=0,PI()/2,ATAN(R1818/P1818))</f>
        <v>1.5707963267948966</v>
      </c>
      <c r="T1818" s="55">
        <f t="shared" ref="T1818" si="1519">IF(O1818=0,ABS(R1818*COS((J1817+J1819)/2)),ABS(Q1818/COS(S1818)))</f>
        <v>0</v>
      </c>
      <c r="U1818" s="66">
        <f t="shared" ref="U1818:U1849" si="1520">IF(O1818+0.0000001&lt;0,S1818*180/PI()+180,(IF(R1818+0.0000001&lt;0,S1818*180/PI()+360,S1818*180/PI())))</f>
        <v>90</v>
      </c>
      <c r="V1818" s="57">
        <f t="shared" ref="V1818:V1849" si="1521">T1818*1.85532</f>
        <v>0</v>
      </c>
      <c r="W1818" s="57"/>
      <c r="X1818" s="67"/>
      <c r="Y1818" s="57">
        <f t="shared" ref="Y1818" si="1522">V1818*(1+X1818/100)</f>
        <v>0</v>
      </c>
      <c r="Z1818" s="57"/>
      <c r="AA1818" s="56" t="s">
        <v>54</v>
      </c>
      <c r="AB1818" s="60"/>
    </row>
    <row r="1819" spans="1:28" ht="12.95" customHeight="1">
      <c r="A1819" s="51">
        <f t="shared" si="1074"/>
        <v>907</v>
      </c>
      <c r="B1819" s="52" t="s">
        <v>55</v>
      </c>
      <c r="C1819" s="53"/>
      <c r="D1819" s="81"/>
      <c r="E1819" s="54"/>
      <c r="F1819" s="53"/>
      <c r="G1819" s="81"/>
      <c r="H1819" s="54"/>
      <c r="I1819" s="55">
        <f t="shared" ref="I1819:I1850" si="1523">IF(OR(C1819&lt;0,D1819&lt;0),C1819-ABS(D1819)/60,C1819+ABS(D1819)/60)</f>
        <v>0</v>
      </c>
      <c r="J1819" s="55">
        <f t="shared" ref="J1819" si="1524">I1819*PI()/180</f>
        <v>0</v>
      </c>
      <c r="K1819" s="55">
        <f t="shared" ref="K1819" si="1525">SIN(J1819)</f>
        <v>0</v>
      </c>
      <c r="L1819" s="55">
        <f>3437.747*(LN(TAN(PI()/4+J1819/2))-EE*K1819-(EE^2)*(K1819^3)/3)</f>
        <v>-3.8166658722360578E-13</v>
      </c>
      <c r="M1819" s="55">
        <f>AA*(1-1/4*EE-3/64*EE^2-5/256*EE^3)*J1819-AA*(3/8*EE+3/32*EE^2+45/1024*EE^3)*SIN(2*J1819)+AA*(15/256*EE^2+45/1024*EE^3)*SIN(4*J1819)</f>
        <v>0</v>
      </c>
      <c r="N1819" s="55">
        <f t="shared" ref="N1819:N1850" si="1526">IF(OR(F1819&lt;0,G1819&lt;0),60*F1819-ABS(G1819),60*F1819+ABS(G1819))</f>
        <v>0</v>
      </c>
      <c r="O1819" s="55"/>
      <c r="P1819" s="55"/>
      <c r="Q1819" s="55"/>
      <c r="R1819" s="55"/>
      <c r="S1819" s="55"/>
      <c r="T1819" s="55"/>
      <c r="U1819" s="56"/>
      <c r="V1819" s="57"/>
      <c r="W1819" s="57">
        <f t="shared" ref="W1819" si="1527">W1817+V1818</f>
        <v>0</v>
      </c>
      <c r="X1819" s="58"/>
      <c r="Y1819" s="57"/>
      <c r="Z1819" s="57">
        <f t="shared" ref="Z1819" si="1528">Z1817+Y1818</f>
        <v>0</v>
      </c>
      <c r="AA1819" s="59"/>
      <c r="AB1819" s="60">
        <f t="shared" ref="AB1819" si="1529">IF(AA1818=AA1816,AB1817+Y1818,Y1818)</f>
        <v>0</v>
      </c>
    </row>
    <row r="1820" spans="1:28" ht="12.95" customHeight="1">
      <c r="A1820" s="65"/>
      <c r="B1820" s="52"/>
      <c r="C1820" s="53"/>
      <c r="D1820" s="81"/>
      <c r="E1820" s="54"/>
      <c r="F1820" s="53"/>
      <c r="G1820" s="81"/>
      <c r="H1820" s="54"/>
      <c r="I1820" s="55"/>
      <c r="J1820" s="55"/>
      <c r="K1820" s="55"/>
      <c r="L1820" s="55"/>
      <c r="M1820" s="55"/>
      <c r="N1820" s="55"/>
      <c r="O1820" s="55">
        <f t="shared" ref="O1820:O1851" si="1530">I1821-I1819</f>
        <v>0</v>
      </c>
      <c r="P1820" s="55">
        <f t="shared" ref="P1820:P1851" si="1531">L1821-L1819</f>
        <v>0</v>
      </c>
      <c r="Q1820" s="55">
        <f t="shared" ref="Q1820:Q1851" si="1532">M1821-M1819</f>
        <v>0</v>
      </c>
      <c r="R1820" s="55">
        <f t="shared" ref="R1820:R1851" si="1533">IF(ABS(N1821-N1819)&gt;180*60,ABS(N1821-N1819)-360*60,N1821-N1819)</f>
        <v>0</v>
      </c>
      <c r="S1820" s="55">
        <f t="shared" ref="S1820" si="1534">IF(P1820=0,PI()/2,ATAN(R1820/P1820))</f>
        <v>1.5707963267948966</v>
      </c>
      <c r="T1820" s="55">
        <f t="shared" ref="T1820" si="1535">IF(O1820=0,ABS(R1820*COS((J1819+J1821)/2)),ABS(Q1820/COS(S1820)))</f>
        <v>0</v>
      </c>
      <c r="U1820" s="66">
        <f t="shared" ref="U1820:U1851" si="1536">IF(O1820+0.0000001&lt;0,S1820*180/PI()+180,(IF(R1820+0.0000001&lt;0,S1820*180/PI()+360,S1820*180/PI())))</f>
        <v>90</v>
      </c>
      <c r="V1820" s="57">
        <f t="shared" ref="V1820:V1851" si="1537">T1820*1.85532</f>
        <v>0</v>
      </c>
      <c r="W1820" s="57"/>
      <c r="X1820" s="67"/>
      <c r="Y1820" s="57">
        <f t="shared" ref="Y1820" si="1538">V1820*(1+X1820/100)</f>
        <v>0</v>
      </c>
      <c r="Z1820" s="57"/>
      <c r="AA1820" s="56" t="s">
        <v>54</v>
      </c>
      <c r="AB1820" s="60"/>
    </row>
    <row r="1821" spans="1:28" ht="12.95" customHeight="1">
      <c r="A1821" s="51">
        <f t="shared" si="1074"/>
        <v>908</v>
      </c>
      <c r="B1821" s="52" t="s">
        <v>55</v>
      </c>
      <c r="C1821" s="53"/>
      <c r="D1821" s="81"/>
      <c r="E1821" s="54"/>
      <c r="F1821" s="53"/>
      <c r="G1821" s="81"/>
      <c r="H1821" s="54"/>
      <c r="I1821" s="55">
        <f t="shared" ref="I1821:I1852" si="1539">IF(OR(C1821&lt;0,D1821&lt;0),C1821-ABS(D1821)/60,C1821+ABS(D1821)/60)</f>
        <v>0</v>
      </c>
      <c r="J1821" s="55">
        <f t="shared" ref="J1821" si="1540">I1821*PI()/180</f>
        <v>0</v>
      </c>
      <c r="K1821" s="55">
        <f t="shared" ref="K1821" si="1541">SIN(J1821)</f>
        <v>0</v>
      </c>
      <c r="L1821" s="55">
        <f>3437.747*(LN(TAN(PI()/4+J1821/2))-EE*K1821-(EE^2)*(K1821^3)/3)</f>
        <v>-3.8166658722360578E-13</v>
      </c>
      <c r="M1821" s="55">
        <f>AA*(1-1/4*EE-3/64*EE^2-5/256*EE^3)*J1821-AA*(3/8*EE+3/32*EE^2+45/1024*EE^3)*SIN(2*J1821)+AA*(15/256*EE^2+45/1024*EE^3)*SIN(4*J1821)</f>
        <v>0</v>
      </c>
      <c r="N1821" s="55">
        <f t="shared" ref="N1821:N1852" si="1542">IF(OR(F1821&lt;0,G1821&lt;0),60*F1821-ABS(G1821),60*F1821+ABS(G1821))</f>
        <v>0</v>
      </c>
      <c r="O1821" s="55"/>
      <c r="P1821" s="55"/>
      <c r="Q1821" s="55"/>
      <c r="R1821" s="55"/>
      <c r="S1821" s="55"/>
      <c r="T1821" s="55"/>
      <c r="U1821" s="56"/>
      <c r="V1821" s="57"/>
      <c r="W1821" s="57">
        <f t="shared" ref="W1821" si="1543">W1819+V1820</f>
        <v>0</v>
      </c>
      <c r="X1821" s="58"/>
      <c r="Y1821" s="57"/>
      <c r="Z1821" s="57">
        <f t="shared" ref="Z1821" si="1544">Z1819+Y1820</f>
        <v>0</v>
      </c>
      <c r="AA1821" s="59"/>
      <c r="AB1821" s="60">
        <f t="shared" ref="AB1821" si="1545">IF(AA1820=AA1818,AB1819+Y1820,Y1820)</f>
        <v>0</v>
      </c>
    </row>
    <row r="1822" spans="1:28" ht="12.95" customHeight="1">
      <c r="A1822" s="65"/>
      <c r="B1822" s="52"/>
      <c r="C1822" s="53"/>
      <c r="D1822" s="81"/>
      <c r="E1822" s="54"/>
      <c r="F1822" s="53"/>
      <c r="G1822" s="81"/>
      <c r="H1822" s="54"/>
      <c r="I1822" s="55"/>
      <c r="J1822" s="55"/>
      <c r="K1822" s="55"/>
      <c r="L1822" s="55"/>
      <c r="M1822" s="55"/>
      <c r="N1822" s="55"/>
      <c r="O1822" s="55">
        <f t="shared" ref="O1822:O1853" si="1546">I1823-I1821</f>
        <v>0</v>
      </c>
      <c r="P1822" s="55">
        <f t="shared" ref="P1822:P1853" si="1547">L1823-L1821</f>
        <v>0</v>
      </c>
      <c r="Q1822" s="55">
        <f t="shared" ref="Q1822:Q1853" si="1548">M1823-M1821</f>
        <v>0</v>
      </c>
      <c r="R1822" s="55">
        <f t="shared" ref="R1822:R1853" si="1549">IF(ABS(N1823-N1821)&gt;180*60,ABS(N1823-N1821)-360*60,N1823-N1821)</f>
        <v>0</v>
      </c>
      <c r="S1822" s="55">
        <f t="shared" ref="S1822" si="1550">IF(P1822=0,PI()/2,ATAN(R1822/P1822))</f>
        <v>1.5707963267948966</v>
      </c>
      <c r="T1822" s="55">
        <f t="shared" ref="T1822" si="1551">IF(O1822=0,ABS(R1822*COS((J1821+J1823)/2)),ABS(Q1822/COS(S1822)))</f>
        <v>0</v>
      </c>
      <c r="U1822" s="66">
        <f t="shared" ref="U1822:U1853" si="1552">IF(O1822+0.0000001&lt;0,S1822*180/PI()+180,(IF(R1822+0.0000001&lt;0,S1822*180/PI()+360,S1822*180/PI())))</f>
        <v>90</v>
      </c>
      <c r="V1822" s="57">
        <f t="shared" ref="V1822:V1853" si="1553">T1822*1.85532</f>
        <v>0</v>
      </c>
      <c r="W1822" s="57"/>
      <c r="X1822" s="67"/>
      <c r="Y1822" s="57">
        <f t="shared" ref="Y1822" si="1554">V1822*(1+X1822/100)</f>
        <v>0</v>
      </c>
      <c r="Z1822" s="57"/>
      <c r="AA1822" s="56" t="s">
        <v>54</v>
      </c>
      <c r="AB1822" s="60"/>
    </row>
    <row r="1823" spans="1:28" ht="12.95" customHeight="1">
      <c r="A1823" s="51">
        <f t="shared" si="1074"/>
        <v>909</v>
      </c>
      <c r="B1823" s="52" t="s">
        <v>55</v>
      </c>
      <c r="C1823" s="53"/>
      <c r="D1823" s="81"/>
      <c r="E1823" s="54"/>
      <c r="F1823" s="53"/>
      <c r="G1823" s="81"/>
      <c r="H1823" s="54"/>
      <c r="I1823" s="55">
        <f t="shared" ref="I1823:I1854" si="1555">IF(OR(C1823&lt;0,D1823&lt;0),C1823-ABS(D1823)/60,C1823+ABS(D1823)/60)</f>
        <v>0</v>
      </c>
      <c r="J1823" s="55">
        <f t="shared" ref="J1823" si="1556">I1823*PI()/180</f>
        <v>0</v>
      </c>
      <c r="K1823" s="55">
        <f t="shared" ref="K1823" si="1557">SIN(J1823)</f>
        <v>0</v>
      </c>
      <c r="L1823" s="55">
        <f>3437.747*(LN(TAN(PI()/4+J1823/2))-EE*K1823-(EE^2)*(K1823^3)/3)</f>
        <v>-3.8166658722360578E-13</v>
      </c>
      <c r="M1823" s="55">
        <f>AA*(1-1/4*EE-3/64*EE^2-5/256*EE^3)*J1823-AA*(3/8*EE+3/32*EE^2+45/1024*EE^3)*SIN(2*J1823)+AA*(15/256*EE^2+45/1024*EE^3)*SIN(4*J1823)</f>
        <v>0</v>
      </c>
      <c r="N1823" s="55">
        <f t="shared" ref="N1823:N1854" si="1558">IF(OR(F1823&lt;0,G1823&lt;0),60*F1823-ABS(G1823),60*F1823+ABS(G1823))</f>
        <v>0</v>
      </c>
      <c r="O1823" s="55"/>
      <c r="P1823" s="55"/>
      <c r="Q1823" s="55"/>
      <c r="R1823" s="55"/>
      <c r="S1823" s="55"/>
      <c r="T1823" s="55"/>
      <c r="U1823" s="56"/>
      <c r="V1823" s="57"/>
      <c r="W1823" s="57">
        <f t="shared" ref="W1823" si="1559">W1821+V1822</f>
        <v>0</v>
      </c>
      <c r="X1823" s="58"/>
      <c r="Y1823" s="57"/>
      <c r="Z1823" s="57">
        <f t="shared" ref="Z1823" si="1560">Z1821+Y1822</f>
        <v>0</v>
      </c>
      <c r="AA1823" s="59"/>
      <c r="AB1823" s="60">
        <f t="shared" ref="AB1823" si="1561">IF(AA1822=AA1820,AB1821+Y1822,Y1822)</f>
        <v>0</v>
      </c>
    </row>
    <row r="1824" spans="1:28" ht="12.95" customHeight="1">
      <c r="A1824" s="65"/>
      <c r="B1824" s="52"/>
      <c r="C1824" s="53"/>
      <c r="D1824" s="81"/>
      <c r="E1824" s="54"/>
      <c r="F1824" s="53"/>
      <c r="G1824" s="81"/>
      <c r="H1824" s="54"/>
      <c r="I1824" s="55"/>
      <c r="J1824" s="55"/>
      <c r="K1824" s="55"/>
      <c r="L1824" s="55"/>
      <c r="M1824" s="55"/>
      <c r="N1824" s="55"/>
      <c r="O1824" s="55">
        <f t="shared" ref="O1824:O1855" si="1562">I1825-I1823</f>
        <v>0</v>
      </c>
      <c r="P1824" s="55">
        <f t="shared" ref="P1824:P1855" si="1563">L1825-L1823</f>
        <v>0</v>
      </c>
      <c r="Q1824" s="55">
        <f t="shared" ref="Q1824:Q1855" si="1564">M1825-M1823</f>
        <v>0</v>
      </c>
      <c r="R1824" s="55">
        <f t="shared" ref="R1824:R1855" si="1565">IF(ABS(N1825-N1823)&gt;180*60,ABS(N1825-N1823)-360*60,N1825-N1823)</f>
        <v>0</v>
      </c>
      <c r="S1824" s="55">
        <f t="shared" ref="S1824" si="1566">IF(P1824=0,PI()/2,ATAN(R1824/P1824))</f>
        <v>1.5707963267948966</v>
      </c>
      <c r="T1824" s="55">
        <f t="shared" ref="T1824" si="1567">IF(O1824=0,ABS(R1824*COS((J1823+J1825)/2)),ABS(Q1824/COS(S1824)))</f>
        <v>0</v>
      </c>
      <c r="U1824" s="66">
        <f t="shared" ref="U1824:U1855" si="1568">IF(O1824+0.0000001&lt;0,S1824*180/PI()+180,(IF(R1824+0.0000001&lt;0,S1824*180/PI()+360,S1824*180/PI())))</f>
        <v>90</v>
      </c>
      <c r="V1824" s="57">
        <f t="shared" ref="V1824:V1855" si="1569">T1824*1.85532</f>
        <v>0</v>
      </c>
      <c r="W1824" s="57"/>
      <c r="X1824" s="67"/>
      <c r="Y1824" s="57">
        <f t="shared" ref="Y1824" si="1570">V1824*(1+X1824/100)</f>
        <v>0</v>
      </c>
      <c r="Z1824" s="57"/>
      <c r="AA1824" s="56" t="s">
        <v>54</v>
      </c>
      <c r="AB1824" s="60"/>
    </row>
    <row r="1825" spans="1:28" ht="12.95" customHeight="1">
      <c r="A1825" s="51">
        <f t="shared" si="1074"/>
        <v>910</v>
      </c>
      <c r="B1825" s="52" t="s">
        <v>55</v>
      </c>
      <c r="C1825" s="53"/>
      <c r="D1825" s="81"/>
      <c r="E1825" s="54"/>
      <c r="F1825" s="53"/>
      <c r="G1825" s="81"/>
      <c r="H1825" s="54"/>
      <c r="I1825" s="55">
        <f t="shared" ref="I1825:I1856" si="1571">IF(OR(C1825&lt;0,D1825&lt;0),C1825-ABS(D1825)/60,C1825+ABS(D1825)/60)</f>
        <v>0</v>
      </c>
      <c r="J1825" s="55">
        <f t="shared" ref="J1825" si="1572">I1825*PI()/180</f>
        <v>0</v>
      </c>
      <c r="K1825" s="55">
        <f t="shared" ref="K1825" si="1573">SIN(J1825)</f>
        <v>0</v>
      </c>
      <c r="L1825" s="55">
        <f>3437.747*(LN(TAN(PI()/4+J1825/2))-EE*K1825-(EE^2)*(K1825^3)/3)</f>
        <v>-3.8166658722360578E-13</v>
      </c>
      <c r="M1825" s="55">
        <f>AA*(1-1/4*EE-3/64*EE^2-5/256*EE^3)*J1825-AA*(3/8*EE+3/32*EE^2+45/1024*EE^3)*SIN(2*J1825)+AA*(15/256*EE^2+45/1024*EE^3)*SIN(4*J1825)</f>
        <v>0</v>
      </c>
      <c r="N1825" s="55">
        <f t="shared" ref="N1825:N1856" si="1574">IF(OR(F1825&lt;0,G1825&lt;0),60*F1825-ABS(G1825),60*F1825+ABS(G1825))</f>
        <v>0</v>
      </c>
      <c r="O1825" s="55"/>
      <c r="P1825" s="55"/>
      <c r="Q1825" s="55"/>
      <c r="R1825" s="55"/>
      <c r="S1825" s="55"/>
      <c r="T1825" s="55"/>
      <c r="U1825" s="56"/>
      <c r="V1825" s="57"/>
      <c r="W1825" s="57">
        <f t="shared" ref="W1825" si="1575">W1823+V1824</f>
        <v>0</v>
      </c>
      <c r="X1825" s="58"/>
      <c r="Y1825" s="57"/>
      <c r="Z1825" s="57">
        <f t="shared" ref="Z1825" si="1576">Z1823+Y1824</f>
        <v>0</v>
      </c>
      <c r="AA1825" s="59"/>
      <c r="AB1825" s="60">
        <f t="shared" ref="AB1825" si="1577">IF(AA1824=AA1822,AB1823+Y1824,Y1824)</f>
        <v>0</v>
      </c>
    </row>
    <row r="1826" spans="1:28" ht="12.95" customHeight="1">
      <c r="A1826" s="65"/>
      <c r="B1826" s="52"/>
      <c r="C1826" s="53"/>
      <c r="D1826" s="81"/>
      <c r="E1826" s="54"/>
      <c r="F1826" s="53"/>
      <c r="G1826" s="81"/>
      <c r="H1826" s="54"/>
      <c r="I1826" s="55"/>
      <c r="J1826" s="55"/>
      <c r="K1826" s="55"/>
      <c r="L1826" s="55"/>
      <c r="M1826" s="55"/>
      <c r="N1826" s="55"/>
      <c r="O1826" s="55">
        <f t="shared" ref="O1826:O1857" si="1578">I1827-I1825</f>
        <v>0</v>
      </c>
      <c r="P1826" s="55">
        <f t="shared" ref="P1826:P1857" si="1579">L1827-L1825</f>
        <v>0</v>
      </c>
      <c r="Q1826" s="55">
        <f t="shared" ref="Q1826:Q1857" si="1580">M1827-M1825</f>
        <v>0</v>
      </c>
      <c r="R1826" s="55">
        <f t="shared" ref="R1826:R1857" si="1581">IF(ABS(N1827-N1825)&gt;180*60,ABS(N1827-N1825)-360*60,N1827-N1825)</f>
        <v>0</v>
      </c>
      <c r="S1826" s="55">
        <f t="shared" ref="S1826" si="1582">IF(P1826=0,PI()/2,ATAN(R1826/P1826))</f>
        <v>1.5707963267948966</v>
      </c>
      <c r="T1826" s="55">
        <f t="shared" ref="T1826" si="1583">IF(O1826=0,ABS(R1826*COS((J1825+J1827)/2)),ABS(Q1826/COS(S1826)))</f>
        <v>0</v>
      </c>
      <c r="U1826" s="66">
        <f t="shared" ref="U1826:U1857" si="1584">IF(O1826+0.0000001&lt;0,S1826*180/PI()+180,(IF(R1826+0.0000001&lt;0,S1826*180/PI()+360,S1826*180/PI())))</f>
        <v>90</v>
      </c>
      <c r="V1826" s="57">
        <f t="shared" ref="V1826:V1857" si="1585">T1826*1.85532</f>
        <v>0</v>
      </c>
      <c r="W1826" s="57"/>
      <c r="X1826" s="67"/>
      <c r="Y1826" s="57">
        <f t="shared" ref="Y1826" si="1586">V1826*(1+X1826/100)</f>
        <v>0</v>
      </c>
      <c r="Z1826" s="57"/>
      <c r="AA1826" s="56" t="s">
        <v>54</v>
      </c>
      <c r="AB1826" s="60"/>
    </row>
    <row r="1827" spans="1:28" ht="12.95" customHeight="1">
      <c r="A1827" s="51">
        <f t="shared" ref="A1827:A1889" si="1587">A1825+1</f>
        <v>911</v>
      </c>
      <c r="B1827" s="52" t="s">
        <v>55</v>
      </c>
      <c r="C1827" s="53"/>
      <c r="D1827" s="81"/>
      <c r="E1827" s="54"/>
      <c r="F1827" s="53"/>
      <c r="G1827" s="81"/>
      <c r="H1827" s="54"/>
      <c r="I1827" s="55">
        <f t="shared" ref="I1827:I1858" si="1588">IF(OR(C1827&lt;0,D1827&lt;0),C1827-ABS(D1827)/60,C1827+ABS(D1827)/60)</f>
        <v>0</v>
      </c>
      <c r="J1827" s="55">
        <f t="shared" ref="J1827" si="1589">I1827*PI()/180</f>
        <v>0</v>
      </c>
      <c r="K1827" s="55">
        <f t="shared" ref="K1827" si="1590">SIN(J1827)</f>
        <v>0</v>
      </c>
      <c r="L1827" s="55">
        <f>3437.747*(LN(TAN(PI()/4+J1827/2))-EE*K1827-(EE^2)*(K1827^3)/3)</f>
        <v>-3.8166658722360578E-13</v>
      </c>
      <c r="M1827" s="55">
        <f>AA*(1-1/4*EE-3/64*EE^2-5/256*EE^3)*J1827-AA*(3/8*EE+3/32*EE^2+45/1024*EE^3)*SIN(2*J1827)+AA*(15/256*EE^2+45/1024*EE^3)*SIN(4*J1827)</f>
        <v>0</v>
      </c>
      <c r="N1827" s="55">
        <f t="shared" ref="N1827:N1858" si="1591">IF(OR(F1827&lt;0,G1827&lt;0),60*F1827-ABS(G1827),60*F1827+ABS(G1827))</f>
        <v>0</v>
      </c>
      <c r="O1827" s="55"/>
      <c r="P1827" s="55"/>
      <c r="Q1827" s="55"/>
      <c r="R1827" s="55"/>
      <c r="S1827" s="55"/>
      <c r="T1827" s="55"/>
      <c r="U1827" s="56"/>
      <c r="V1827" s="57"/>
      <c r="W1827" s="57">
        <f t="shared" ref="W1827" si="1592">W1825+V1826</f>
        <v>0</v>
      </c>
      <c r="X1827" s="58"/>
      <c r="Y1827" s="57"/>
      <c r="Z1827" s="57">
        <f t="shared" ref="Z1827" si="1593">Z1825+Y1826</f>
        <v>0</v>
      </c>
      <c r="AA1827" s="59"/>
      <c r="AB1827" s="60">
        <f t="shared" ref="AB1827" si="1594">IF(AA1826=AA1824,AB1825+Y1826,Y1826)</f>
        <v>0</v>
      </c>
    </row>
    <row r="1828" spans="1:28" ht="12.95" customHeight="1">
      <c r="A1828" s="65"/>
      <c r="B1828" s="52"/>
      <c r="C1828" s="53"/>
      <c r="D1828" s="81"/>
      <c r="E1828" s="54"/>
      <c r="F1828" s="53"/>
      <c r="G1828" s="81"/>
      <c r="H1828" s="54"/>
      <c r="I1828" s="55"/>
      <c r="J1828" s="55"/>
      <c r="K1828" s="55"/>
      <c r="L1828" s="55"/>
      <c r="M1828" s="55"/>
      <c r="N1828" s="55"/>
      <c r="O1828" s="55">
        <f t="shared" ref="O1828:O1859" si="1595">I1829-I1827</f>
        <v>0</v>
      </c>
      <c r="P1828" s="55">
        <f t="shared" ref="P1828:P1859" si="1596">L1829-L1827</f>
        <v>0</v>
      </c>
      <c r="Q1828" s="55">
        <f t="shared" ref="Q1828:Q1859" si="1597">M1829-M1827</f>
        <v>0</v>
      </c>
      <c r="R1828" s="55">
        <f t="shared" ref="R1828:R1859" si="1598">IF(ABS(N1829-N1827)&gt;180*60,ABS(N1829-N1827)-360*60,N1829-N1827)</f>
        <v>0</v>
      </c>
      <c r="S1828" s="55">
        <f t="shared" ref="S1828" si="1599">IF(P1828=0,PI()/2,ATAN(R1828/P1828))</f>
        <v>1.5707963267948966</v>
      </c>
      <c r="T1828" s="55">
        <f t="shared" ref="T1828" si="1600">IF(O1828=0,ABS(R1828*COS((J1827+J1829)/2)),ABS(Q1828/COS(S1828)))</f>
        <v>0</v>
      </c>
      <c r="U1828" s="66">
        <f t="shared" ref="U1828:U1859" si="1601">IF(O1828+0.0000001&lt;0,S1828*180/PI()+180,(IF(R1828+0.0000001&lt;0,S1828*180/PI()+360,S1828*180/PI())))</f>
        <v>90</v>
      </c>
      <c r="V1828" s="57">
        <f t="shared" ref="V1828:V1859" si="1602">T1828*1.85532</f>
        <v>0</v>
      </c>
      <c r="W1828" s="57"/>
      <c r="X1828" s="67"/>
      <c r="Y1828" s="57">
        <f t="shared" ref="Y1828" si="1603">V1828*(1+X1828/100)</f>
        <v>0</v>
      </c>
      <c r="Z1828" s="57"/>
      <c r="AA1828" s="56" t="s">
        <v>54</v>
      </c>
      <c r="AB1828" s="60"/>
    </row>
    <row r="1829" spans="1:28" ht="12.95" customHeight="1">
      <c r="A1829" s="51">
        <f t="shared" si="1587"/>
        <v>912</v>
      </c>
      <c r="B1829" s="52" t="s">
        <v>55</v>
      </c>
      <c r="C1829" s="53"/>
      <c r="D1829" s="81"/>
      <c r="E1829" s="54"/>
      <c r="F1829" s="53"/>
      <c r="G1829" s="81"/>
      <c r="H1829" s="54"/>
      <c r="I1829" s="55">
        <f t="shared" ref="I1829:I1860" si="1604">IF(OR(C1829&lt;0,D1829&lt;0),C1829-ABS(D1829)/60,C1829+ABS(D1829)/60)</f>
        <v>0</v>
      </c>
      <c r="J1829" s="55">
        <f t="shared" ref="J1829" si="1605">I1829*PI()/180</f>
        <v>0</v>
      </c>
      <c r="K1829" s="55">
        <f t="shared" ref="K1829" si="1606">SIN(J1829)</f>
        <v>0</v>
      </c>
      <c r="L1829" s="55">
        <f>3437.747*(LN(TAN(PI()/4+J1829/2))-EE*K1829-(EE^2)*(K1829^3)/3)</f>
        <v>-3.8166658722360578E-13</v>
      </c>
      <c r="M1829" s="55">
        <f>AA*(1-1/4*EE-3/64*EE^2-5/256*EE^3)*J1829-AA*(3/8*EE+3/32*EE^2+45/1024*EE^3)*SIN(2*J1829)+AA*(15/256*EE^2+45/1024*EE^3)*SIN(4*J1829)</f>
        <v>0</v>
      </c>
      <c r="N1829" s="55">
        <f t="shared" ref="N1829:N1860" si="1607">IF(OR(F1829&lt;0,G1829&lt;0),60*F1829-ABS(G1829),60*F1829+ABS(G1829))</f>
        <v>0</v>
      </c>
      <c r="O1829" s="55"/>
      <c r="P1829" s="55"/>
      <c r="Q1829" s="55"/>
      <c r="R1829" s="55"/>
      <c r="S1829" s="55"/>
      <c r="T1829" s="55"/>
      <c r="U1829" s="56"/>
      <c r="V1829" s="57"/>
      <c r="W1829" s="57">
        <f t="shared" ref="W1829" si="1608">W1827+V1828</f>
        <v>0</v>
      </c>
      <c r="X1829" s="58"/>
      <c r="Y1829" s="57"/>
      <c r="Z1829" s="57">
        <f t="shared" ref="Z1829" si="1609">Z1827+Y1828</f>
        <v>0</v>
      </c>
      <c r="AA1829" s="59"/>
      <c r="AB1829" s="60">
        <f t="shared" ref="AB1829" si="1610">IF(AA1828=AA1826,AB1827+Y1828,Y1828)</f>
        <v>0</v>
      </c>
    </row>
    <row r="1830" spans="1:28" ht="12.95" customHeight="1">
      <c r="A1830" s="65"/>
      <c r="B1830" s="52"/>
      <c r="C1830" s="53"/>
      <c r="D1830" s="81"/>
      <c r="E1830" s="54"/>
      <c r="F1830" s="53"/>
      <c r="G1830" s="81"/>
      <c r="H1830" s="54"/>
      <c r="I1830" s="55"/>
      <c r="J1830" s="55"/>
      <c r="K1830" s="55"/>
      <c r="L1830" s="55"/>
      <c r="M1830" s="55"/>
      <c r="N1830" s="55"/>
      <c r="O1830" s="55">
        <f t="shared" ref="O1830:O1861" si="1611">I1831-I1829</f>
        <v>0</v>
      </c>
      <c r="P1830" s="55">
        <f t="shared" ref="P1830:P1861" si="1612">L1831-L1829</f>
        <v>0</v>
      </c>
      <c r="Q1830" s="55">
        <f t="shared" ref="Q1830:Q1861" si="1613">M1831-M1829</f>
        <v>0</v>
      </c>
      <c r="R1830" s="55">
        <f t="shared" ref="R1830:R1861" si="1614">IF(ABS(N1831-N1829)&gt;180*60,ABS(N1831-N1829)-360*60,N1831-N1829)</f>
        <v>0</v>
      </c>
      <c r="S1830" s="55">
        <f t="shared" ref="S1830" si="1615">IF(P1830=0,PI()/2,ATAN(R1830/P1830))</f>
        <v>1.5707963267948966</v>
      </c>
      <c r="T1830" s="55">
        <f t="shared" ref="T1830" si="1616">IF(O1830=0,ABS(R1830*COS((J1829+J1831)/2)),ABS(Q1830/COS(S1830)))</f>
        <v>0</v>
      </c>
      <c r="U1830" s="66">
        <f t="shared" ref="U1830:U1861" si="1617">IF(O1830+0.0000001&lt;0,S1830*180/PI()+180,(IF(R1830+0.0000001&lt;0,S1830*180/PI()+360,S1830*180/PI())))</f>
        <v>90</v>
      </c>
      <c r="V1830" s="57">
        <f t="shared" ref="V1830:V1861" si="1618">T1830*1.85532</f>
        <v>0</v>
      </c>
      <c r="W1830" s="57"/>
      <c r="X1830" s="67"/>
      <c r="Y1830" s="57">
        <f t="shared" ref="Y1830" si="1619">V1830*(1+X1830/100)</f>
        <v>0</v>
      </c>
      <c r="Z1830" s="57"/>
      <c r="AA1830" s="56" t="s">
        <v>54</v>
      </c>
      <c r="AB1830" s="60"/>
    </row>
    <row r="1831" spans="1:28" ht="12.95" customHeight="1">
      <c r="A1831" s="51">
        <f t="shared" si="1587"/>
        <v>913</v>
      </c>
      <c r="B1831" s="52" t="s">
        <v>55</v>
      </c>
      <c r="C1831" s="53"/>
      <c r="D1831" s="81"/>
      <c r="E1831" s="54"/>
      <c r="F1831" s="53"/>
      <c r="G1831" s="81"/>
      <c r="H1831" s="54"/>
      <c r="I1831" s="55">
        <f t="shared" ref="I1831:I1862" si="1620">IF(OR(C1831&lt;0,D1831&lt;0),C1831-ABS(D1831)/60,C1831+ABS(D1831)/60)</f>
        <v>0</v>
      </c>
      <c r="J1831" s="55">
        <f t="shared" ref="J1831" si="1621">I1831*PI()/180</f>
        <v>0</v>
      </c>
      <c r="K1831" s="55">
        <f t="shared" ref="K1831" si="1622">SIN(J1831)</f>
        <v>0</v>
      </c>
      <c r="L1831" s="55">
        <f>3437.747*(LN(TAN(PI()/4+J1831/2))-EE*K1831-(EE^2)*(K1831^3)/3)</f>
        <v>-3.8166658722360578E-13</v>
      </c>
      <c r="M1831" s="55">
        <f>AA*(1-1/4*EE-3/64*EE^2-5/256*EE^3)*J1831-AA*(3/8*EE+3/32*EE^2+45/1024*EE^3)*SIN(2*J1831)+AA*(15/256*EE^2+45/1024*EE^3)*SIN(4*J1831)</f>
        <v>0</v>
      </c>
      <c r="N1831" s="55">
        <f t="shared" ref="N1831:N1862" si="1623">IF(OR(F1831&lt;0,G1831&lt;0),60*F1831-ABS(G1831),60*F1831+ABS(G1831))</f>
        <v>0</v>
      </c>
      <c r="O1831" s="55"/>
      <c r="P1831" s="55"/>
      <c r="Q1831" s="55"/>
      <c r="R1831" s="55"/>
      <c r="S1831" s="55"/>
      <c r="T1831" s="55"/>
      <c r="U1831" s="56"/>
      <c r="V1831" s="57"/>
      <c r="W1831" s="57">
        <f t="shared" ref="W1831" si="1624">W1829+V1830</f>
        <v>0</v>
      </c>
      <c r="X1831" s="58"/>
      <c r="Y1831" s="57"/>
      <c r="Z1831" s="57">
        <f t="shared" ref="Z1831" si="1625">Z1829+Y1830</f>
        <v>0</v>
      </c>
      <c r="AA1831" s="59"/>
      <c r="AB1831" s="60">
        <f t="shared" ref="AB1831" si="1626">IF(AA1830=AA1828,AB1829+Y1830,Y1830)</f>
        <v>0</v>
      </c>
    </row>
    <row r="1832" spans="1:28" ht="12.95" customHeight="1">
      <c r="A1832" s="65"/>
      <c r="B1832" s="52"/>
      <c r="C1832" s="53"/>
      <c r="D1832" s="81"/>
      <c r="E1832" s="54"/>
      <c r="F1832" s="53"/>
      <c r="G1832" s="81"/>
      <c r="H1832" s="54"/>
      <c r="I1832" s="55"/>
      <c r="J1832" s="55"/>
      <c r="K1832" s="55"/>
      <c r="L1832" s="55"/>
      <c r="M1832" s="55"/>
      <c r="N1832" s="55"/>
      <c r="O1832" s="55">
        <f t="shared" ref="O1832:O1863" si="1627">I1833-I1831</f>
        <v>0</v>
      </c>
      <c r="P1832" s="55">
        <f t="shared" ref="P1832:P1863" si="1628">L1833-L1831</f>
        <v>0</v>
      </c>
      <c r="Q1832" s="55">
        <f t="shared" ref="Q1832:Q1863" si="1629">M1833-M1831</f>
        <v>0</v>
      </c>
      <c r="R1832" s="55">
        <f t="shared" ref="R1832:R1863" si="1630">IF(ABS(N1833-N1831)&gt;180*60,ABS(N1833-N1831)-360*60,N1833-N1831)</f>
        <v>0</v>
      </c>
      <c r="S1832" s="55">
        <f t="shared" ref="S1832" si="1631">IF(P1832=0,PI()/2,ATAN(R1832/P1832))</f>
        <v>1.5707963267948966</v>
      </c>
      <c r="T1832" s="55">
        <f t="shared" ref="T1832" si="1632">IF(O1832=0,ABS(R1832*COS((J1831+J1833)/2)),ABS(Q1832/COS(S1832)))</f>
        <v>0</v>
      </c>
      <c r="U1832" s="66">
        <f t="shared" ref="U1832:U1863" si="1633">IF(O1832+0.0000001&lt;0,S1832*180/PI()+180,(IF(R1832+0.0000001&lt;0,S1832*180/PI()+360,S1832*180/PI())))</f>
        <v>90</v>
      </c>
      <c r="V1832" s="57">
        <f t="shared" ref="V1832:V1863" si="1634">T1832*1.85532</f>
        <v>0</v>
      </c>
      <c r="W1832" s="57"/>
      <c r="X1832" s="67"/>
      <c r="Y1832" s="57">
        <f t="shared" ref="Y1832" si="1635">V1832*(1+X1832/100)</f>
        <v>0</v>
      </c>
      <c r="Z1832" s="57"/>
      <c r="AA1832" s="56" t="s">
        <v>54</v>
      </c>
      <c r="AB1832" s="60"/>
    </row>
    <row r="1833" spans="1:28" ht="12.95" customHeight="1">
      <c r="A1833" s="51">
        <f t="shared" si="1587"/>
        <v>914</v>
      </c>
      <c r="B1833" s="52" t="s">
        <v>55</v>
      </c>
      <c r="C1833" s="53"/>
      <c r="D1833" s="81"/>
      <c r="E1833" s="54"/>
      <c r="F1833" s="53"/>
      <c r="G1833" s="81"/>
      <c r="H1833" s="54"/>
      <c r="I1833" s="55">
        <f t="shared" ref="I1833:I1864" si="1636">IF(OR(C1833&lt;0,D1833&lt;0),C1833-ABS(D1833)/60,C1833+ABS(D1833)/60)</f>
        <v>0</v>
      </c>
      <c r="J1833" s="55">
        <f t="shared" ref="J1833" si="1637">I1833*PI()/180</f>
        <v>0</v>
      </c>
      <c r="K1833" s="55">
        <f t="shared" ref="K1833" si="1638">SIN(J1833)</f>
        <v>0</v>
      </c>
      <c r="L1833" s="55">
        <f>3437.747*(LN(TAN(PI()/4+J1833/2))-EE*K1833-(EE^2)*(K1833^3)/3)</f>
        <v>-3.8166658722360578E-13</v>
      </c>
      <c r="M1833" s="55">
        <f>AA*(1-1/4*EE-3/64*EE^2-5/256*EE^3)*J1833-AA*(3/8*EE+3/32*EE^2+45/1024*EE^3)*SIN(2*J1833)+AA*(15/256*EE^2+45/1024*EE^3)*SIN(4*J1833)</f>
        <v>0</v>
      </c>
      <c r="N1833" s="55">
        <f t="shared" ref="N1833:N1864" si="1639">IF(OR(F1833&lt;0,G1833&lt;0),60*F1833-ABS(G1833),60*F1833+ABS(G1833))</f>
        <v>0</v>
      </c>
      <c r="O1833" s="55"/>
      <c r="P1833" s="55"/>
      <c r="Q1833" s="55"/>
      <c r="R1833" s="55"/>
      <c r="S1833" s="55"/>
      <c r="T1833" s="55"/>
      <c r="U1833" s="56"/>
      <c r="V1833" s="57"/>
      <c r="W1833" s="57">
        <f t="shared" ref="W1833" si="1640">W1831+V1832</f>
        <v>0</v>
      </c>
      <c r="X1833" s="58"/>
      <c r="Y1833" s="57"/>
      <c r="Z1833" s="57">
        <f t="shared" ref="Z1833" si="1641">Z1831+Y1832</f>
        <v>0</v>
      </c>
      <c r="AA1833" s="59"/>
      <c r="AB1833" s="60">
        <f t="shared" ref="AB1833" si="1642">IF(AA1832=AA1830,AB1831+Y1832,Y1832)</f>
        <v>0</v>
      </c>
    </row>
    <row r="1834" spans="1:28" ht="12.95" customHeight="1">
      <c r="A1834" s="65"/>
      <c r="B1834" s="52"/>
      <c r="C1834" s="53"/>
      <c r="D1834" s="81"/>
      <c r="E1834" s="54"/>
      <c r="F1834" s="53"/>
      <c r="G1834" s="81"/>
      <c r="H1834" s="54"/>
      <c r="I1834" s="55"/>
      <c r="J1834" s="55"/>
      <c r="K1834" s="55"/>
      <c r="L1834" s="55"/>
      <c r="M1834" s="55"/>
      <c r="N1834" s="55"/>
      <c r="O1834" s="55">
        <f t="shared" ref="O1834:O1865" si="1643">I1835-I1833</f>
        <v>0</v>
      </c>
      <c r="P1834" s="55">
        <f t="shared" ref="P1834:P1865" si="1644">L1835-L1833</f>
        <v>0</v>
      </c>
      <c r="Q1834" s="55">
        <f t="shared" ref="Q1834:Q1865" si="1645">M1835-M1833</f>
        <v>0</v>
      </c>
      <c r="R1834" s="55">
        <f t="shared" ref="R1834:R1865" si="1646">IF(ABS(N1835-N1833)&gt;180*60,ABS(N1835-N1833)-360*60,N1835-N1833)</f>
        <v>0</v>
      </c>
      <c r="S1834" s="55">
        <f t="shared" ref="S1834" si="1647">IF(P1834=0,PI()/2,ATAN(R1834/P1834))</f>
        <v>1.5707963267948966</v>
      </c>
      <c r="T1834" s="55">
        <f t="shared" ref="T1834" si="1648">IF(O1834=0,ABS(R1834*COS((J1833+J1835)/2)),ABS(Q1834/COS(S1834)))</f>
        <v>0</v>
      </c>
      <c r="U1834" s="66">
        <f t="shared" ref="U1834:U1865" si="1649">IF(O1834+0.0000001&lt;0,S1834*180/PI()+180,(IF(R1834+0.0000001&lt;0,S1834*180/PI()+360,S1834*180/PI())))</f>
        <v>90</v>
      </c>
      <c r="V1834" s="57">
        <f t="shared" ref="V1834:V1865" si="1650">T1834*1.85532</f>
        <v>0</v>
      </c>
      <c r="W1834" s="57"/>
      <c r="X1834" s="67"/>
      <c r="Y1834" s="57">
        <f t="shared" ref="Y1834" si="1651">V1834*(1+X1834/100)</f>
        <v>0</v>
      </c>
      <c r="Z1834" s="57"/>
      <c r="AA1834" s="56" t="s">
        <v>54</v>
      </c>
      <c r="AB1834" s="60"/>
    </row>
    <row r="1835" spans="1:28" ht="12.95" customHeight="1">
      <c r="A1835" s="51">
        <f t="shared" si="1587"/>
        <v>915</v>
      </c>
      <c r="B1835" s="52" t="s">
        <v>55</v>
      </c>
      <c r="C1835" s="53"/>
      <c r="D1835" s="81"/>
      <c r="E1835" s="54"/>
      <c r="F1835" s="53"/>
      <c r="G1835" s="81"/>
      <c r="H1835" s="54"/>
      <c r="I1835" s="55">
        <f t="shared" ref="I1835:I1866" si="1652">IF(OR(C1835&lt;0,D1835&lt;0),C1835-ABS(D1835)/60,C1835+ABS(D1835)/60)</f>
        <v>0</v>
      </c>
      <c r="J1835" s="55">
        <f t="shared" ref="J1835" si="1653">I1835*PI()/180</f>
        <v>0</v>
      </c>
      <c r="K1835" s="55">
        <f t="shared" ref="K1835" si="1654">SIN(J1835)</f>
        <v>0</v>
      </c>
      <c r="L1835" s="55">
        <f>3437.747*(LN(TAN(PI()/4+J1835/2))-EE*K1835-(EE^2)*(K1835^3)/3)</f>
        <v>-3.8166658722360578E-13</v>
      </c>
      <c r="M1835" s="55">
        <f>AA*(1-1/4*EE-3/64*EE^2-5/256*EE^3)*J1835-AA*(3/8*EE+3/32*EE^2+45/1024*EE^3)*SIN(2*J1835)+AA*(15/256*EE^2+45/1024*EE^3)*SIN(4*J1835)</f>
        <v>0</v>
      </c>
      <c r="N1835" s="55">
        <f t="shared" ref="N1835:N1866" si="1655">IF(OR(F1835&lt;0,G1835&lt;0),60*F1835-ABS(G1835),60*F1835+ABS(G1835))</f>
        <v>0</v>
      </c>
      <c r="O1835" s="55"/>
      <c r="P1835" s="55"/>
      <c r="Q1835" s="55"/>
      <c r="R1835" s="55"/>
      <c r="S1835" s="55"/>
      <c r="T1835" s="55"/>
      <c r="U1835" s="56"/>
      <c r="V1835" s="57"/>
      <c r="W1835" s="57">
        <f t="shared" ref="W1835" si="1656">W1833+V1834</f>
        <v>0</v>
      </c>
      <c r="X1835" s="58"/>
      <c r="Y1835" s="57"/>
      <c r="Z1835" s="57">
        <f t="shared" ref="Z1835" si="1657">Z1833+Y1834</f>
        <v>0</v>
      </c>
      <c r="AA1835" s="59"/>
      <c r="AB1835" s="60">
        <f t="shared" ref="AB1835" si="1658">IF(AA1834=AA1832,AB1833+Y1834,Y1834)</f>
        <v>0</v>
      </c>
    </row>
    <row r="1836" spans="1:28" ht="12.95" customHeight="1">
      <c r="A1836" s="65"/>
      <c r="B1836" s="52"/>
      <c r="C1836" s="53"/>
      <c r="D1836" s="81"/>
      <c r="E1836" s="54"/>
      <c r="F1836" s="53"/>
      <c r="G1836" s="81"/>
      <c r="H1836" s="54"/>
      <c r="I1836" s="55"/>
      <c r="J1836" s="55"/>
      <c r="K1836" s="55"/>
      <c r="L1836" s="55"/>
      <c r="M1836" s="55"/>
      <c r="N1836" s="55"/>
      <c r="O1836" s="55">
        <f t="shared" ref="O1836:O1867" si="1659">I1837-I1835</f>
        <v>0</v>
      </c>
      <c r="P1836" s="55">
        <f t="shared" ref="P1836:P1867" si="1660">L1837-L1835</f>
        <v>0</v>
      </c>
      <c r="Q1836" s="55">
        <f t="shared" ref="Q1836:Q1867" si="1661">M1837-M1835</f>
        <v>0</v>
      </c>
      <c r="R1836" s="55">
        <f t="shared" ref="R1836:R1867" si="1662">IF(ABS(N1837-N1835)&gt;180*60,ABS(N1837-N1835)-360*60,N1837-N1835)</f>
        <v>0</v>
      </c>
      <c r="S1836" s="55">
        <f t="shared" ref="S1836" si="1663">IF(P1836=0,PI()/2,ATAN(R1836/P1836))</f>
        <v>1.5707963267948966</v>
      </c>
      <c r="T1836" s="55">
        <f t="shared" ref="T1836" si="1664">IF(O1836=0,ABS(R1836*COS((J1835+J1837)/2)),ABS(Q1836/COS(S1836)))</f>
        <v>0</v>
      </c>
      <c r="U1836" s="66">
        <f t="shared" ref="U1836:U1867" si="1665">IF(O1836+0.0000001&lt;0,S1836*180/PI()+180,(IF(R1836+0.0000001&lt;0,S1836*180/PI()+360,S1836*180/PI())))</f>
        <v>90</v>
      </c>
      <c r="V1836" s="57">
        <f t="shared" ref="V1836:V1867" si="1666">T1836*1.85532</f>
        <v>0</v>
      </c>
      <c r="W1836" s="57"/>
      <c r="X1836" s="67"/>
      <c r="Y1836" s="57">
        <f t="shared" ref="Y1836" si="1667">V1836*(1+X1836/100)</f>
        <v>0</v>
      </c>
      <c r="Z1836" s="57"/>
      <c r="AA1836" s="56" t="s">
        <v>54</v>
      </c>
      <c r="AB1836" s="60"/>
    </row>
    <row r="1837" spans="1:28" ht="12.95" customHeight="1">
      <c r="A1837" s="51">
        <f t="shared" si="1587"/>
        <v>916</v>
      </c>
      <c r="B1837" s="52" t="s">
        <v>55</v>
      </c>
      <c r="C1837" s="53"/>
      <c r="D1837" s="81"/>
      <c r="E1837" s="54"/>
      <c r="F1837" s="53"/>
      <c r="G1837" s="81"/>
      <c r="H1837" s="54"/>
      <c r="I1837" s="55">
        <f t="shared" ref="I1837:I1868" si="1668">IF(OR(C1837&lt;0,D1837&lt;0),C1837-ABS(D1837)/60,C1837+ABS(D1837)/60)</f>
        <v>0</v>
      </c>
      <c r="J1837" s="55">
        <f t="shared" ref="J1837" si="1669">I1837*PI()/180</f>
        <v>0</v>
      </c>
      <c r="K1837" s="55">
        <f t="shared" ref="K1837" si="1670">SIN(J1837)</f>
        <v>0</v>
      </c>
      <c r="L1837" s="55">
        <f>3437.747*(LN(TAN(PI()/4+J1837/2))-EE*K1837-(EE^2)*(K1837^3)/3)</f>
        <v>-3.8166658722360578E-13</v>
      </c>
      <c r="M1837" s="55">
        <f>AA*(1-1/4*EE-3/64*EE^2-5/256*EE^3)*J1837-AA*(3/8*EE+3/32*EE^2+45/1024*EE^3)*SIN(2*J1837)+AA*(15/256*EE^2+45/1024*EE^3)*SIN(4*J1837)</f>
        <v>0</v>
      </c>
      <c r="N1837" s="55">
        <f t="shared" ref="N1837:N1868" si="1671">IF(OR(F1837&lt;0,G1837&lt;0),60*F1837-ABS(G1837),60*F1837+ABS(G1837))</f>
        <v>0</v>
      </c>
      <c r="O1837" s="55"/>
      <c r="P1837" s="55"/>
      <c r="Q1837" s="55"/>
      <c r="R1837" s="55"/>
      <c r="S1837" s="55"/>
      <c r="T1837" s="55"/>
      <c r="U1837" s="56"/>
      <c r="V1837" s="57"/>
      <c r="W1837" s="57">
        <f t="shared" ref="W1837" si="1672">W1835+V1836</f>
        <v>0</v>
      </c>
      <c r="X1837" s="58"/>
      <c r="Y1837" s="57"/>
      <c r="Z1837" s="57">
        <f t="shared" ref="Z1837" si="1673">Z1835+Y1836</f>
        <v>0</v>
      </c>
      <c r="AA1837" s="59"/>
      <c r="AB1837" s="60">
        <f t="shared" ref="AB1837" si="1674">IF(AA1836=AA1834,AB1835+Y1836,Y1836)</f>
        <v>0</v>
      </c>
    </row>
    <row r="1838" spans="1:28" ht="12.95" customHeight="1">
      <c r="A1838" s="65"/>
      <c r="B1838" s="52"/>
      <c r="C1838" s="53"/>
      <c r="D1838" s="81"/>
      <c r="E1838" s="54"/>
      <c r="F1838" s="53"/>
      <c r="G1838" s="81"/>
      <c r="H1838" s="54"/>
      <c r="I1838" s="55"/>
      <c r="J1838" s="55"/>
      <c r="K1838" s="55"/>
      <c r="L1838" s="55"/>
      <c r="M1838" s="55"/>
      <c r="N1838" s="55"/>
      <c r="O1838" s="55">
        <f t="shared" ref="O1838:O1869" si="1675">I1839-I1837</f>
        <v>0</v>
      </c>
      <c r="P1838" s="55">
        <f t="shared" ref="P1838:P1869" si="1676">L1839-L1837</f>
        <v>0</v>
      </c>
      <c r="Q1838" s="55">
        <f t="shared" ref="Q1838:Q1869" si="1677">M1839-M1837</f>
        <v>0</v>
      </c>
      <c r="R1838" s="55">
        <f t="shared" ref="R1838:R1869" si="1678">IF(ABS(N1839-N1837)&gt;180*60,ABS(N1839-N1837)-360*60,N1839-N1837)</f>
        <v>0</v>
      </c>
      <c r="S1838" s="55">
        <f t="shared" ref="S1838" si="1679">IF(P1838=0,PI()/2,ATAN(R1838/P1838))</f>
        <v>1.5707963267948966</v>
      </c>
      <c r="T1838" s="55">
        <f t="shared" ref="T1838" si="1680">IF(O1838=0,ABS(R1838*COS((J1837+J1839)/2)),ABS(Q1838/COS(S1838)))</f>
        <v>0</v>
      </c>
      <c r="U1838" s="66">
        <f t="shared" ref="U1838:U1869" si="1681">IF(O1838+0.0000001&lt;0,S1838*180/PI()+180,(IF(R1838+0.0000001&lt;0,S1838*180/PI()+360,S1838*180/PI())))</f>
        <v>90</v>
      </c>
      <c r="V1838" s="57">
        <f t="shared" ref="V1838:V1869" si="1682">T1838*1.85532</f>
        <v>0</v>
      </c>
      <c r="W1838" s="57"/>
      <c r="X1838" s="67"/>
      <c r="Y1838" s="57">
        <f t="shared" ref="Y1838" si="1683">V1838*(1+X1838/100)</f>
        <v>0</v>
      </c>
      <c r="Z1838" s="57"/>
      <c r="AA1838" s="56" t="s">
        <v>54</v>
      </c>
      <c r="AB1838" s="60"/>
    </row>
    <row r="1839" spans="1:28" ht="12.95" customHeight="1">
      <c r="A1839" s="51">
        <f t="shared" si="1587"/>
        <v>917</v>
      </c>
      <c r="B1839" s="52" t="s">
        <v>55</v>
      </c>
      <c r="C1839" s="53"/>
      <c r="D1839" s="81"/>
      <c r="E1839" s="54"/>
      <c r="F1839" s="53"/>
      <c r="G1839" s="81"/>
      <c r="H1839" s="54"/>
      <c r="I1839" s="55">
        <f t="shared" ref="I1839:I1870" si="1684">IF(OR(C1839&lt;0,D1839&lt;0),C1839-ABS(D1839)/60,C1839+ABS(D1839)/60)</f>
        <v>0</v>
      </c>
      <c r="J1839" s="55">
        <f t="shared" ref="J1839" si="1685">I1839*PI()/180</f>
        <v>0</v>
      </c>
      <c r="K1839" s="55">
        <f t="shared" ref="K1839" si="1686">SIN(J1839)</f>
        <v>0</v>
      </c>
      <c r="L1839" s="55">
        <f>3437.747*(LN(TAN(PI()/4+J1839/2))-EE*K1839-(EE^2)*(K1839^3)/3)</f>
        <v>-3.8166658722360578E-13</v>
      </c>
      <c r="M1839" s="55">
        <f>AA*(1-1/4*EE-3/64*EE^2-5/256*EE^3)*J1839-AA*(3/8*EE+3/32*EE^2+45/1024*EE^3)*SIN(2*J1839)+AA*(15/256*EE^2+45/1024*EE^3)*SIN(4*J1839)</f>
        <v>0</v>
      </c>
      <c r="N1839" s="55">
        <f t="shared" ref="N1839:N1870" si="1687">IF(OR(F1839&lt;0,G1839&lt;0),60*F1839-ABS(G1839),60*F1839+ABS(G1839))</f>
        <v>0</v>
      </c>
      <c r="O1839" s="55"/>
      <c r="P1839" s="55"/>
      <c r="Q1839" s="55"/>
      <c r="R1839" s="55"/>
      <c r="S1839" s="55"/>
      <c r="T1839" s="55"/>
      <c r="U1839" s="56"/>
      <c r="V1839" s="57"/>
      <c r="W1839" s="57">
        <f t="shared" ref="W1839" si="1688">W1837+V1838</f>
        <v>0</v>
      </c>
      <c r="X1839" s="58"/>
      <c r="Y1839" s="57"/>
      <c r="Z1839" s="57">
        <f t="shared" ref="Z1839" si="1689">Z1837+Y1838</f>
        <v>0</v>
      </c>
      <c r="AA1839" s="59"/>
      <c r="AB1839" s="60">
        <f t="shared" ref="AB1839" si="1690">IF(AA1838=AA1836,AB1837+Y1838,Y1838)</f>
        <v>0</v>
      </c>
    </row>
    <row r="1840" spans="1:28" ht="12.95" customHeight="1">
      <c r="A1840" s="65"/>
      <c r="B1840" s="52"/>
      <c r="C1840" s="53"/>
      <c r="D1840" s="81"/>
      <c r="E1840" s="54"/>
      <c r="F1840" s="53"/>
      <c r="G1840" s="81"/>
      <c r="H1840" s="54"/>
      <c r="I1840" s="55"/>
      <c r="J1840" s="55"/>
      <c r="K1840" s="55"/>
      <c r="L1840" s="55"/>
      <c r="M1840" s="55"/>
      <c r="N1840" s="55"/>
      <c r="O1840" s="55">
        <f t="shared" ref="O1840:O1871" si="1691">I1841-I1839</f>
        <v>0</v>
      </c>
      <c r="P1840" s="55">
        <f t="shared" ref="P1840:P1871" si="1692">L1841-L1839</f>
        <v>0</v>
      </c>
      <c r="Q1840" s="55">
        <f t="shared" ref="Q1840:Q1871" si="1693">M1841-M1839</f>
        <v>0</v>
      </c>
      <c r="R1840" s="55">
        <f t="shared" ref="R1840:R1871" si="1694">IF(ABS(N1841-N1839)&gt;180*60,ABS(N1841-N1839)-360*60,N1841-N1839)</f>
        <v>0</v>
      </c>
      <c r="S1840" s="55">
        <f t="shared" ref="S1840" si="1695">IF(P1840=0,PI()/2,ATAN(R1840/P1840))</f>
        <v>1.5707963267948966</v>
      </c>
      <c r="T1840" s="55">
        <f t="shared" ref="T1840" si="1696">IF(O1840=0,ABS(R1840*COS((J1839+J1841)/2)),ABS(Q1840/COS(S1840)))</f>
        <v>0</v>
      </c>
      <c r="U1840" s="66">
        <f t="shared" ref="U1840:U1871" si="1697">IF(O1840+0.0000001&lt;0,S1840*180/PI()+180,(IF(R1840+0.0000001&lt;0,S1840*180/PI()+360,S1840*180/PI())))</f>
        <v>90</v>
      </c>
      <c r="V1840" s="57">
        <f t="shared" ref="V1840:V1871" si="1698">T1840*1.85532</f>
        <v>0</v>
      </c>
      <c r="W1840" s="57"/>
      <c r="X1840" s="67"/>
      <c r="Y1840" s="57">
        <f t="shared" ref="Y1840" si="1699">V1840*(1+X1840/100)</f>
        <v>0</v>
      </c>
      <c r="Z1840" s="57"/>
      <c r="AA1840" s="56" t="s">
        <v>54</v>
      </c>
      <c r="AB1840" s="60"/>
    </row>
    <row r="1841" spans="1:28" ht="12.95" customHeight="1">
      <c r="A1841" s="51">
        <f t="shared" si="1587"/>
        <v>918</v>
      </c>
      <c r="B1841" s="52" t="s">
        <v>55</v>
      </c>
      <c r="C1841" s="53"/>
      <c r="D1841" s="81"/>
      <c r="E1841" s="54"/>
      <c r="F1841" s="53"/>
      <c r="G1841" s="81"/>
      <c r="H1841" s="54"/>
      <c r="I1841" s="55">
        <f t="shared" ref="I1841:I1872" si="1700">IF(OR(C1841&lt;0,D1841&lt;0),C1841-ABS(D1841)/60,C1841+ABS(D1841)/60)</f>
        <v>0</v>
      </c>
      <c r="J1841" s="55">
        <f t="shared" ref="J1841" si="1701">I1841*PI()/180</f>
        <v>0</v>
      </c>
      <c r="K1841" s="55">
        <f t="shared" ref="K1841" si="1702">SIN(J1841)</f>
        <v>0</v>
      </c>
      <c r="L1841" s="55">
        <f>3437.747*(LN(TAN(PI()/4+J1841/2))-EE*K1841-(EE^2)*(K1841^3)/3)</f>
        <v>-3.8166658722360578E-13</v>
      </c>
      <c r="M1841" s="55">
        <f>AA*(1-1/4*EE-3/64*EE^2-5/256*EE^3)*J1841-AA*(3/8*EE+3/32*EE^2+45/1024*EE^3)*SIN(2*J1841)+AA*(15/256*EE^2+45/1024*EE^3)*SIN(4*J1841)</f>
        <v>0</v>
      </c>
      <c r="N1841" s="55">
        <f t="shared" ref="N1841:N1872" si="1703">IF(OR(F1841&lt;0,G1841&lt;0),60*F1841-ABS(G1841),60*F1841+ABS(G1841))</f>
        <v>0</v>
      </c>
      <c r="O1841" s="55"/>
      <c r="P1841" s="55"/>
      <c r="Q1841" s="55"/>
      <c r="R1841" s="55"/>
      <c r="S1841" s="55"/>
      <c r="T1841" s="55"/>
      <c r="U1841" s="56"/>
      <c r="V1841" s="57"/>
      <c r="W1841" s="57">
        <f t="shared" ref="W1841" si="1704">W1839+V1840</f>
        <v>0</v>
      </c>
      <c r="X1841" s="58"/>
      <c r="Y1841" s="57"/>
      <c r="Z1841" s="57">
        <f t="shared" ref="Z1841" si="1705">Z1839+Y1840</f>
        <v>0</v>
      </c>
      <c r="AA1841" s="59"/>
      <c r="AB1841" s="60">
        <f t="shared" ref="AB1841" si="1706">IF(AA1840=AA1838,AB1839+Y1840,Y1840)</f>
        <v>0</v>
      </c>
    </row>
    <row r="1842" spans="1:28" ht="12.95" customHeight="1">
      <c r="A1842" s="65"/>
      <c r="B1842" s="52"/>
      <c r="C1842" s="53"/>
      <c r="D1842" s="81"/>
      <c r="E1842" s="54"/>
      <c r="F1842" s="53"/>
      <c r="G1842" s="81"/>
      <c r="H1842" s="54"/>
      <c r="I1842" s="55"/>
      <c r="J1842" s="55"/>
      <c r="K1842" s="55"/>
      <c r="L1842" s="55"/>
      <c r="M1842" s="55"/>
      <c r="N1842" s="55"/>
      <c r="O1842" s="55">
        <f t="shared" ref="O1842:O1873" si="1707">I1843-I1841</f>
        <v>0</v>
      </c>
      <c r="P1842" s="55">
        <f t="shared" ref="P1842:P1873" si="1708">L1843-L1841</f>
        <v>0</v>
      </c>
      <c r="Q1842" s="55">
        <f t="shared" ref="Q1842:Q1873" si="1709">M1843-M1841</f>
        <v>0</v>
      </c>
      <c r="R1842" s="55">
        <f t="shared" ref="R1842:R1873" si="1710">IF(ABS(N1843-N1841)&gt;180*60,ABS(N1843-N1841)-360*60,N1843-N1841)</f>
        <v>0</v>
      </c>
      <c r="S1842" s="55">
        <f t="shared" ref="S1842" si="1711">IF(P1842=0,PI()/2,ATAN(R1842/P1842))</f>
        <v>1.5707963267948966</v>
      </c>
      <c r="T1842" s="55">
        <f t="shared" ref="T1842" si="1712">IF(O1842=0,ABS(R1842*COS((J1841+J1843)/2)),ABS(Q1842/COS(S1842)))</f>
        <v>0</v>
      </c>
      <c r="U1842" s="66">
        <f t="shared" ref="U1842:U1873" si="1713">IF(O1842+0.0000001&lt;0,S1842*180/PI()+180,(IF(R1842+0.0000001&lt;0,S1842*180/PI()+360,S1842*180/PI())))</f>
        <v>90</v>
      </c>
      <c r="V1842" s="57">
        <f t="shared" ref="V1842:V1873" si="1714">T1842*1.85532</f>
        <v>0</v>
      </c>
      <c r="W1842" s="57"/>
      <c r="X1842" s="67"/>
      <c r="Y1842" s="57">
        <f t="shared" ref="Y1842" si="1715">V1842*(1+X1842/100)</f>
        <v>0</v>
      </c>
      <c r="Z1842" s="57"/>
      <c r="AA1842" s="56" t="s">
        <v>54</v>
      </c>
      <c r="AB1842" s="60"/>
    </row>
    <row r="1843" spans="1:28" ht="12.95" customHeight="1">
      <c r="A1843" s="51">
        <f t="shared" si="1587"/>
        <v>919</v>
      </c>
      <c r="B1843" s="52" t="s">
        <v>55</v>
      </c>
      <c r="C1843" s="53"/>
      <c r="D1843" s="81"/>
      <c r="E1843" s="54"/>
      <c r="F1843" s="53"/>
      <c r="G1843" s="81"/>
      <c r="H1843" s="54"/>
      <c r="I1843" s="55">
        <f t="shared" ref="I1843:I1874" si="1716">IF(OR(C1843&lt;0,D1843&lt;0),C1843-ABS(D1843)/60,C1843+ABS(D1843)/60)</f>
        <v>0</v>
      </c>
      <c r="J1843" s="55">
        <f t="shared" ref="J1843" si="1717">I1843*PI()/180</f>
        <v>0</v>
      </c>
      <c r="K1843" s="55">
        <f t="shared" ref="K1843" si="1718">SIN(J1843)</f>
        <v>0</v>
      </c>
      <c r="L1843" s="55">
        <f>3437.747*(LN(TAN(PI()/4+J1843/2))-EE*K1843-(EE^2)*(K1843^3)/3)</f>
        <v>-3.8166658722360578E-13</v>
      </c>
      <c r="M1843" s="55">
        <f>AA*(1-1/4*EE-3/64*EE^2-5/256*EE^3)*J1843-AA*(3/8*EE+3/32*EE^2+45/1024*EE^3)*SIN(2*J1843)+AA*(15/256*EE^2+45/1024*EE^3)*SIN(4*J1843)</f>
        <v>0</v>
      </c>
      <c r="N1843" s="55">
        <f t="shared" ref="N1843:N1874" si="1719">IF(OR(F1843&lt;0,G1843&lt;0),60*F1843-ABS(G1843),60*F1843+ABS(G1843))</f>
        <v>0</v>
      </c>
      <c r="O1843" s="55"/>
      <c r="P1843" s="55"/>
      <c r="Q1843" s="55"/>
      <c r="R1843" s="55"/>
      <c r="S1843" s="55"/>
      <c r="T1843" s="55"/>
      <c r="U1843" s="56"/>
      <c r="V1843" s="57"/>
      <c r="W1843" s="57">
        <f t="shared" ref="W1843" si="1720">W1841+V1842</f>
        <v>0</v>
      </c>
      <c r="X1843" s="58"/>
      <c r="Y1843" s="57"/>
      <c r="Z1843" s="57">
        <f t="shared" ref="Z1843" si="1721">Z1841+Y1842</f>
        <v>0</v>
      </c>
      <c r="AA1843" s="59"/>
      <c r="AB1843" s="60">
        <f t="shared" ref="AB1843" si="1722">IF(AA1842=AA1840,AB1841+Y1842,Y1842)</f>
        <v>0</v>
      </c>
    </row>
    <row r="1844" spans="1:28" ht="12.95" customHeight="1">
      <c r="A1844" s="65"/>
      <c r="B1844" s="52"/>
      <c r="C1844" s="53"/>
      <c r="D1844" s="81"/>
      <c r="E1844" s="54"/>
      <c r="F1844" s="53"/>
      <c r="G1844" s="81"/>
      <c r="H1844" s="54"/>
      <c r="I1844" s="55"/>
      <c r="J1844" s="55"/>
      <c r="K1844" s="55"/>
      <c r="L1844" s="55"/>
      <c r="M1844" s="55"/>
      <c r="N1844" s="55"/>
      <c r="O1844" s="55">
        <f t="shared" ref="O1844:O1875" si="1723">I1845-I1843</f>
        <v>0</v>
      </c>
      <c r="P1844" s="55">
        <f t="shared" ref="P1844:P1875" si="1724">L1845-L1843</f>
        <v>0</v>
      </c>
      <c r="Q1844" s="55">
        <f t="shared" ref="Q1844:Q1875" si="1725">M1845-M1843</f>
        <v>0</v>
      </c>
      <c r="R1844" s="55">
        <f t="shared" ref="R1844:R1875" si="1726">IF(ABS(N1845-N1843)&gt;180*60,ABS(N1845-N1843)-360*60,N1845-N1843)</f>
        <v>0</v>
      </c>
      <c r="S1844" s="55">
        <f t="shared" ref="S1844" si="1727">IF(P1844=0,PI()/2,ATAN(R1844/P1844))</f>
        <v>1.5707963267948966</v>
      </c>
      <c r="T1844" s="55">
        <f t="shared" ref="T1844" si="1728">IF(O1844=0,ABS(R1844*COS((J1843+J1845)/2)),ABS(Q1844/COS(S1844)))</f>
        <v>0</v>
      </c>
      <c r="U1844" s="66">
        <f t="shared" ref="U1844:U1875" si="1729">IF(O1844+0.0000001&lt;0,S1844*180/PI()+180,(IF(R1844+0.0000001&lt;0,S1844*180/PI()+360,S1844*180/PI())))</f>
        <v>90</v>
      </c>
      <c r="V1844" s="57">
        <f t="shared" ref="V1844:V1875" si="1730">T1844*1.85532</f>
        <v>0</v>
      </c>
      <c r="W1844" s="57"/>
      <c r="X1844" s="67"/>
      <c r="Y1844" s="57">
        <f t="shared" ref="Y1844" si="1731">V1844*(1+X1844/100)</f>
        <v>0</v>
      </c>
      <c r="Z1844" s="57"/>
      <c r="AA1844" s="56" t="s">
        <v>54</v>
      </c>
      <c r="AB1844" s="60"/>
    </row>
    <row r="1845" spans="1:28" ht="12.95" customHeight="1">
      <c r="A1845" s="51">
        <f t="shared" si="1587"/>
        <v>920</v>
      </c>
      <c r="B1845" s="52" t="s">
        <v>55</v>
      </c>
      <c r="C1845" s="53"/>
      <c r="D1845" s="81"/>
      <c r="E1845" s="54"/>
      <c r="F1845" s="53"/>
      <c r="G1845" s="81"/>
      <c r="H1845" s="54"/>
      <c r="I1845" s="55">
        <f t="shared" ref="I1845:I1876" si="1732">IF(OR(C1845&lt;0,D1845&lt;0),C1845-ABS(D1845)/60,C1845+ABS(D1845)/60)</f>
        <v>0</v>
      </c>
      <c r="J1845" s="55">
        <f t="shared" ref="J1845" si="1733">I1845*PI()/180</f>
        <v>0</v>
      </c>
      <c r="K1845" s="55">
        <f t="shared" ref="K1845" si="1734">SIN(J1845)</f>
        <v>0</v>
      </c>
      <c r="L1845" s="55">
        <f>3437.747*(LN(TAN(PI()/4+J1845/2))-EE*K1845-(EE^2)*(K1845^3)/3)</f>
        <v>-3.8166658722360578E-13</v>
      </c>
      <c r="M1845" s="55">
        <f>AA*(1-1/4*EE-3/64*EE^2-5/256*EE^3)*J1845-AA*(3/8*EE+3/32*EE^2+45/1024*EE^3)*SIN(2*J1845)+AA*(15/256*EE^2+45/1024*EE^3)*SIN(4*J1845)</f>
        <v>0</v>
      </c>
      <c r="N1845" s="55">
        <f t="shared" ref="N1845:N1876" si="1735">IF(OR(F1845&lt;0,G1845&lt;0),60*F1845-ABS(G1845),60*F1845+ABS(G1845))</f>
        <v>0</v>
      </c>
      <c r="O1845" s="55"/>
      <c r="P1845" s="55"/>
      <c r="Q1845" s="55"/>
      <c r="R1845" s="55"/>
      <c r="S1845" s="55"/>
      <c r="T1845" s="55"/>
      <c r="U1845" s="56"/>
      <c r="V1845" s="57"/>
      <c r="W1845" s="57">
        <f t="shared" ref="W1845" si="1736">W1843+V1844</f>
        <v>0</v>
      </c>
      <c r="X1845" s="58"/>
      <c r="Y1845" s="57"/>
      <c r="Z1845" s="57">
        <f t="shared" ref="Z1845" si="1737">Z1843+Y1844</f>
        <v>0</v>
      </c>
      <c r="AA1845" s="59"/>
      <c r="AB1845" s="60">
        <f t="shared" ref="AB1845" si="1738">IF(AA1844=AA1842,AB1843+Y1844,Y1844)</f>
        <v>0</v>
      </c>
    </row>
    <row r="1846" spans="1:28" ht="12.95" customHeight="1">
      <c r="A1846" s="65"/>
      <c r="B1846" s="52"/>
      <c r="C1846" s="53"/>
      <c r="D1846" s="81"/>
      <c r="E1846" s="54"/>
      <c r="F1846" s="53"/>
      <c r="G1846" s="81"/>
      <c r="H1846" s="54"/>
      <c r="I1846" s="55"/>
      <c r="J1846" s="55"/>
      <c r="K1846" s="55"/>
      <c r="L1846" s="55"/>
      <c r="M1846" s="55"/>
      <c r="N1846" s="55"/>
      <c r="O1846" s="55">
        <f t="shared" ref="O1846:O1877" si="1739">I1847-I1845</f>
        <v>0</v>
      </c>
      <c r="P1846" s="55">
        <f t="shared" ref="P1846:P1877" si="1740">L1847-L1845</f>
        <v>0</v>
      </c>
      <c r="Q1846" s="55">
        <f t="shared" ref="Q1846:Q1877" si="1741">M1847-M1845</f>
        <v>0</v>
      </c>
      <c r="R1846" s="55">
        <f t="shared" ref="R1846:R1877" si="1742">IF(ABS(N1847-N1845)&gt;180*60,ABS(N1847-N1845)-360*60,N1847-N1845)</f>
        <v>0</v>
      </c>
      <c r="S1846" s="55">
        <f t="shared" ref="S1846" si="1743">IF(P1846=0,PI()/2,ATAN(R1846/P1846))</f>
        <v>1.5707963267948966</v>
      </c>
      <c r="T1846" s="55">
        <f t="shared" ref="T1846" si="1744">IF(O1846=0,ABS(R1846*COS((J1845+J1847)/2)),ABS(Q1846/COS(S1846)))</f>
        <v>0</v>
      </c>
      <c r="U1846" s="66">
        <f t="shared" ref="U1846:U1877" si="1745">IF(O1846+0.0000001&lt;0,S1846*180/PI()+180,(IF(R1846+0.0000001&lt;0,S1846*180/PI()+360,S1846*180/PI())))</f>
        <v>90</v>
      </c>
      <c r="V1846" s="57">
        <f t="shared" ref="V1846:V1877" si="1746">T1846*1.85532</f>
        <v>0</v>
      </c>
      <c r="W1846" s="57"/>
      <c r="X1846" s="67"/>
      <c r="Y1846" s="57">
        <f t="shared" ref="Y1846" si="1747">V1846*(1+X1846/100)</f>
        <v>0</v>
      </c>
      <c r="Z1846" s="57"/>
      <c r="AA1846" s="56" t="s">
        <v>54</v>
      </c>
      <c r="AB1846" s="60"/>
    </row>
    <row r="1847" spans="1:28" ht="12.95" customHeight="1">
      <c r="A1847" s="51">
        <f t="shared" si="1587"/>
        <v>921</v>
      </c>
      <c r="B1847" s="52" t="s">
        <v>55</v>
      </c>
      <c r="C1847" s="53"/>
      <c r="D1847" s="81"/>
      <c r="E1847" s="54"/>
      <c r="F1847" s="53"/>
      <c r="G1847" s="81"/>
      <c r="H1847" s="54"/>
      <c r="I1847" s="55">
        <f t="shared" ref="I1847:I1878" si="1748">IF(OR(C1847&lt;0,D1847&lt;0),C1847-ABS(D1847)/60,C1847+ABS(D1847)/60)</f>
        <v>0</v>
      </c>
      <c r="J1847" s="55">
        <f t="shared" ref="J1847" si="1749">I1847*PI()/180</f>
        <v>0</v>
      </c>
      <c r="K1847" s="55">
        <f t="shared" ref="K1847" si="1750">SIN(J1847)</f>
        <v>0</v>
      </c>
      <c r="L1847" s="55">
        <f>3437.747*(LN(TAN(PI()/4+J1847/2))-EE*K1847-(EE^2)*(K1847^3)/3)</f>
        <v>-3.8166658722360578E-13</v>
      </c>
      <c r="M1847" s="55">
        <f>AA*(1-1/4*EE-3/64*EE^2-5/256*EE^3)*J1847-AA*(3/8*EE+3/32*EE^2+45/1024*EE^3)*SIN(2*J1847)+AA*(15/256*EE^2+45/1024*EE^3)*SIN(4*J1847)</f>
        <v>0</v>
      </c>
      <c r="N1847" s="55">
        <f t="shared" ref="N1847:N1878" si="1751">IF(OR(F1847&lt;0,G1847&lt;0),60*F1847-ABS(G1847),60*F1847+ABS(G1847))</f>
        <v>0</v>
      </c>
      <c r="O1847" s="55"/>
      <c r="P1847" s="55"/>
      <c r="Q1847" s="55"/>
      <c r="R1847" s="55"/>
      <c r="S1847" s="55"/>
      <c r="T1847" s="55"/>
      <c r="U1847" s="56"/>
      <c r="V1847" s="57"/>
      <c r="W1847" s="57">
        <f t="shared" ref="W1847" si="1752">W1845+V1846</f>
        <v>0</v>
      </c>
      <c r="X1847" s="58"/>
      <c r="Y1847" s="57"/>
      <c r="Z1847" s="57">
        <f t="shared" ref="Z1847" si="1753">Z1845+Y1846</f>
        <v>0</v>
      </c>
      <c r="AA1847" s="59"/>
      <c r="AB1847" s="60">
        <f t="shared" ref="AB1847" si="1754">IF(AA1846=AA1844,AB1845+Y1846,Y1846)</f>
        <v>0</v>
      </c>
    </row>
    <row r="1848" spans="1:28" ht="12.95" customHeight="1">
      <c r="A1848" s="65"/>
      <c r="B1848" s="52"/>
      <c r="C1848" s="53"/>
      <c r="D1848" s="81"/>
      <c r="E1848" s="54"/>
      <c r="F1848" s="53"/>
      <c r="G1848" s="81"/>
      <c r="H1848" s="54"/>
      <c r="I1848" s="55"/>
      <c r="J1848" s="55"/>
      <c r="K1848" s="55"/>
      <c r="L1848" s="55"/>
      <c r="M1848" s="55"/>
      <c r="N1848" s="55"/>
      <c r="O1848" s="55">
        <f t="shared" ref="O1848:O1879" si="1755">I1849-I1847</f>
        <v>0</v>
      </c>
      <c r="P1848" s="55">
        <f t="shared" ref="P1848:P1879" si="1756">L1849-L1847</f>
        <v>0</v>
      </c>
      <c r="Q1848" s="55">
        <f t="shared" ref="Q1848:Q1879" si="1757">M1849-M1847</f>
        <v>0</v>
      </c>
      <c r="R1848" s="55">
        <f t="shared" ref="R1848:R1879" si="1758">IF(ABS(N1849-N1847)&gt;180*60,ABS(N1849-N1847)-360*60,N1849-N1847)</f>
        <v>0</v>
      </c>
      <c r="S1848" s="55">
        <f t="shared" ref="S1848" si="1759">IF(P1848=0,PI()/2,ATAN(R1848/P1848))</f>
        <v>1.5707963267948966</v>
      </c>
      <c r="T1848" s="55">
        <f t="shared" ref="T1848" si="1760">IF(O1848=0,ABS(R1848*COS((J1847+J1849)/2)),ABS(Q1848/COS(S1848)))</f>
        <v>0</v>
      </c>
      <c r="U1848" s="66">
        <f t="shared" ref="U1848:U1879" si="1761">IF(O1848+0.0000001&lt;0,S1848*180/PI()+180,(IF(R1848+0.0000001&lt;0,S1848*180/PI()+360,S1848*180/PI())))</f>
        <v>90</v>
      </c>
      <c r="V1848" s="57">
        <f t="shared" ref="V1848:V1879" si="1762">T1848*1.85532</f>
        <v>0</v>
      </c>
      <c r="W1848" s="57"/>
      <c r="X1848" s="67"/>
      <c r="Y1848" s="57">
        <f t="shared" ref="Y1848" si="1763">V1848*(1+X1848/100)</f>
        <v>0</v>
      </c>
      <c r="Z1848" s="57"/>
      <c r="AA1848" s="56" t="s">
        <v>54</v>
      </c>
      <c r="AB1848" s="60"/>
    </row>
    <row r="1849" spans="1:28" ht="12.95" customHeight="1">
      <c r="A1849" s="51">
        <f t="shared" si="1587"/>
        <v>922</v>
      </c>
      <c r="B1849" s="52" t="s">
        <v>55</v>
      </c>
      <c r="C1849" s="53"/>
      <c r="D1849" s="81"/>
      <c r="E1849" s="54"/>
      <c r="F1849" s="53"/>
      <c r="G1849" s="81"/>
      <c r="H1849" s="54"/>
      <c r="I1849" s="55">
        <f t="shared" ref="I1849:I1880" si="1764">IF(OR(C1849&lt;0,D1849&lt;0),C1849-ABS(D1849)/60,C1849+ABS(D1849)/60)</f>
        <v>0</v>
      </c>
      <c r="J1849" s="55">
        <f t="shared" ref="J1849" si="1765">I1849*PI()/180</f>
        <v>0</v>
      </c>
      <c r="K1849" s="55">
        <f t="shared" ref="K1849" si="1766">SIN(J1849)</f>
        <v>0</v>
      </c>
      <c r="L1849" s="55">
        <f>3437.747*(LN(TAN(PI()/4+J1849/2))-EE*K1849-(EE^2)*(K1849^3)/3)</f>
        <v>-3.8166658722360578E-13</v>
      </c>
      <c r="M1849" s="55">
        <f>AA*(1-1/4*EE-3/64*EE^2-5/256*EE^3)*J1849-AA*(3/8*EE+3/32*EE^2+45/1024*EE^3)*SIN(2*J1849)+AA*(15/256*EE^2+45/1024*EE^3)*SIN(4*J1849)</f>
        <v>0</v>
      </c>
      <c r="N1849" s="55">
        <f t="shared" ref="N1849:N1880" si="1767">IF(OR(F1849&lt;0,G1849&lt;0),60*F1849-ABS(G1849),60*F1849+ABS(G1849))</f>
        <v>0</v>
      </c>
      <c r="O1849" s="55"/>
      <c r="P1849" s="55"/>
      <c r="Q1849" s="55"/>
      <c r="R1849" s="55"/>
      <c r="S1849" s="55"/>
      <c r="T1849" s="55"/>
      <c r="U1849" s="56"/>
      <c r="V1849" s="57"/>
      <c r="W1849" s="57">
        <f t="shared" ref="W1849" si="1768">W1847+V1848</f>
        <v>0</v>
      </c>
      <c r="X1849" s="58"/>
      <c r="Y1849" s="57"/>
      <c r="Z1849" s="57">
        <f t="shared" ref="Z1849" si="1769">Z1847+Y1848</f>
        <v>0</v>
      </c>
      <c r="AA1849" s="59"/>
      <c r="AB1849" s="60">
        <f t="shared" ref="AB1849" si="1770">IF(AA1848=AA1846,AB1847+Y1848,Y1848)</f>
        <v>0</v>
      </c>
    </row>
    <row r="1850" spans="1:28" ht="12.95" customHeight="1">
      <c r="A1850" s="65"/>
      <c r="B1850" s="52"/>
      <c r="C1850" s="53"/>
      <c r="D1850" s="81"/>
      <c r="E1850" s="54"/>
      <c r="F1850" s="53"/>
      <c r="G1850" s="81"/>
      <c r="H1850" s="54"/>
      <c r="I1850" s="55"/>
      <c r="J1850" s="55"/>
      <c r="K1850" s="55"/>
      <c r="L1850" s="55"/>
      <c r="M1850" s="55"/>
      <c r="N1850" s="55"/>
      <c r="O1850" s="55">
        <f t="shared" ref="O1850:O1881" si="1771">I1851-I1849</f>
        <v>0</v>
      </c>
      <c r="P1850" s="55">
        <f t="shared" ref="P1850:P1881" si="1772">L1851-L1849</f>
        <v>0</v>
      </c>
      <c r="Q1850" s="55">
        <f t="shared" ref="Q1850:Q1881" si="1773">M1851-M1849</f>
        <v>0</v>
      </c>
      <c r="R1850" s="55">
        <f t="shared" ref="R1850:R1881" si="1774">IF(ABS(N1851-N1849)&gt;180*60,ABS(N1851-N1849)-360*60,N1851-N1849)</f>
        <v>0</v>
      </c>
      <c r="S1850" s="55">
        <f t="shared" ref="S1850" si="1775">IF(P1850=0,PI()/2,ATAN(R1850/P1850))</f>
        <v>1.5707963267948966</v>
      </c>
      <c r="T1850" s="55">
        <f t="shared" ref="T1850" si="1776">IF(O1850=0,ABS(R1850*COS((J1849+J1851)/2)),ABS(Q1850/COS(S1850)))</f>
        <v>0</v>
      </c>
      <c r="U1850" s="66">
        <f t="shared" ref="U1850:U1881" si="1777">IF(O1850+0.0000001&lt;0,S1850*180/PI()+180,(IF(R1850+0.0000001&lt;0,S1850*180/PI()+360,S1850*180/PI())))</f>
        <v>90</v>
      </c>
      <c r="V1850" s="57">
        <f t="shared" ref="V1850:V1881" si="1778">T1850*1.85532</f>
        <v>0</v>
      </c>
      <c r="W1850" s="57"/>
      <c r="X1850" s="67"/>
      <c r="Y1850" s="57">
        <f t="shared" ref="Y1850" si="1779">V1850*(1+X1850/100)</f>
        <v>0</v>
      </c>
      <c r="Z1850" s="57"/>
      <c r="AA1850" s="56" t="s">
        <v>54</v>
      </c>
      <c r="AB1850" s="60"/>
    </row>
    <row r="1851" spans="1:28" ht="12.95" customHeight="1">
      <c r="A1851" s="51">
        <f t="shared" si="1587"/>
        <v>923</v>
      </c>
      <c r="B1851" s="52" t="s">
        <v>55</v>
      </c>
      <c r="C1851" s="53"/>
      <c r="D1851" s="81"/>
      <c r="E1851" s="54"/>
      <c r="F1851" s="53"/>
      <c r="G1851" s="81"/>
      <c r="H1851" s="54"/>
      <c r="I1851" s="55">
        <f t="shared" ref="I1851:I1882" si="1780">IF(OR(C1851&lt;0,D1851&lt;0),C1851-ABS(D1851)/60,C1851+ABS(D1851)/60)</f>
        <v>0</v>
      </c>
      <c r="J1851" s="55">
        <f t="shared" ref="J1851" si="1781">I1851*PI()/180</f>
        <v>0</v>
      </c>
      <c r="K1851" s="55">
        <f t="shared" ref="K1851" si="1782">SIN(J1851)</f>
        <v>0</v>
      </c>
      <c r="L1851" s="55">
        <f>3437.747*(LN(TAN(PI()/4+J1851/2))-EE*K1851-(EE^2)*(K1851^3)/3)</f>
        <v>-3.8166658722360578E-13</v>
      </c>
      <c r="M1851" s="55">
        <f>AA*(1-1/4*EE-3/64*EE^2-5/256*EE^3)*J1851-AA*(3/8*EE+3/32*EE^2+45/1024*EE^3)*SIN(2*J1851)+AA*(15/256*EE^2+45/1024*EE^3)*SIN(4*J1851)</f>
        <v>0</v>
      </c>
      <c r="N1851" s="55">
        <f t="shared" ref="N1851:N1882" si="1783">IF(OR(F1851&lt;0,G1851&lt;0),60*F1851-ABS(G1851),60*F1851+ABS(G1851))</f>
        <v>0</v>
      </c>
      <c r="O1851" s="55"/>
      <c r="P1851" s="55"/>
      <c r="Q1851" s="55"/>
      <c r="R1851" s="55"/>
      <c r="S1851" s="55"/>
      <c r="T1851" s="55"/>
      <c r="U1851" s="56"/>
      <c r="V1851" s="57"/>
      <c r="W1851" s="57">
        <f t="shared" ref="W1851" si="1784">W1849+V1850</f>
        <v>0</v>
      </c>
      <c r="X1851" s="58"/>
      <c r="Y1851" s="57"/>
      <c r="Z1851" s="57">
        <f t="shared" ref="Z1851" si="1785">Z1849+Y1850</f>
        <v>0</v>
      </c>
      <c r="AA1851" s="59"/>
      <c r="AB1851" s="60">
        <f t="shared" ref="AB1851" si="1786">IF(AA1850=AA1848,AB1849+Y1850,Y1850)</f>
        <v>0</v>
      </c>
    </row>
    <row r="1852" spans="1:28" ht="12.95" customHeight="1">
      <c r="A1852" s="65"/>
      <c r="B1852" s="52"/>
      <c r="C1852" s="53"/>
      <c r="D1852" s="81"/>
      <c r="E1852" s="54"/>
      <c r="F1852" s="53"/>
      <c r="G1852" s="81"/>
      <c r="H1852" s="54"/>
      <c r="I1852" s="55"/>
      <c r="J1852" s="55"/>
      <c r="K1852" s="55"/>
      <c r="L1852" s="55"/>
      <c r="M1852" s="55"/>
      <c r="N1852" s="55"/>
      <c r="O1852" s="55">
        <f t="shared" ref="O1852:O1883" si="1787">I1853-I1851</f>
        <v>0</v>
      </c>
      <c r="P1852" s="55">
        <f t="shared" ref="P1852:P1883" si="1788">L1853-L1851</f>
        <v>0</v>
      </c>
      <c r="Q1852" s="55">
        <f t="shared" ref="Q1852:Q1883" si="1789">M1853-M1851</f>
        <v>0</v>
      </c>
      <c r="R1852" s="55">
        <f t="shared" ref="R1852:R1883" si="1790">IF(ABS(N1853-N1851)&gt;180*60,ABS(N1853-N1851)-360*60,N1853-N1851)</f>
        <v>0</v>
      </c>
      <c r="S1852" s="55">
        <f t="shared" ref="S1852" si="1791">IF(P1852=0,PI()/2,ATAN(R1852/P1852))</f>
        <v>1.5707963267948966</v>
      </c>
      <c r="T1852" s="55">
        <f t="shared" ref="T1852" si="1792">IF(O1852=0,ABS(R1852*COS((J1851+J1853)/2)),ABS(Q1852/COS(S1852)))</f>
        <v>0</v>
      </c>
      <c r="U1852" s="66">
        <f t="shared" ref="U1852:U1883" si="1793">IF(O1852+0.0000001&lt;0,S1852*180/PI()+180,(IF(R1852+0.0000001&lt;0,S1852*180/PI()+360,S1852*180/PI())))</f>
        <v>90</v>
      </c>
      <c r="V1852" s="57">
        <f t="shared" ref="V1852:V1883" si="1794">T1852*1.85532</f>
        <v>0</v>
      </c>
      <c r="W1852" s="57"/>
      <c r="X1852" s="67"/>
      <c r="Y1852" s="57">
        <f t="shared" ref="Y1852" si="1795">V1852*(1+X1852/100)</f>
        <v>0</v>
      </c>
      <c r="Z1852" s="57"/>
      <c r="AA1852" s="56" t="s">
        <v>54</v>
      </c>
      <c r="AB1852" s="60"/>
    </row>
    <row r="1853" spans="1:28" ht="12.95" customHeight="1">
      <c r="A1853" s="51">
        <f t="shared" si="1587"/>
        <v>924</v>
      </c>
      <c r="B1853" s="52" t="s">
        <v>55</v>
      </c>
      <c r="C1853" s="53"/>
      <c r="D1853" s="81"/>
      <c r="E1853" s="54"/>
      <c r="F1853" s="53"/>
      <c r="G1853" s="81"/>
      <c r="H1853" s="54"/>
      <c r="I1853" s="55">
        <f t="shared" ref="I1853:I1884" si="1796">IF(OR(C1853&lt;0,D1853&lt;0),C1853-ABS(D1853)/60,C1853+ABS(D1853)/60)</f>
        <v>0</v>
      </c>
      <c r="J1853" s="55">
        <f t="shared" ref="J1853" si="1797">I1853*PI()/180</f>
        <v>0</v>
      </c>
      <c r="K1853" s="55">
        <f t="shared" ref="K1853" si="1798">SIN(J1853)</f>
        <v>0</v>
      </c>
      <c r="L1853" s="55">
        <f>3437.747*(LN(TAN(PI()/4+J1853/2))-EE*K1853-(EE^2)*(K1853^3)/3)</f>
        <v>-3.8166658722360578E-13</v>
      </c>
      <c r="M1853" s="55">
        <f>AA*(1-1/4*EE-3/64*EE^2-5/256*EE^3)*J1853-AA*(3/8*EE+3/32*EE^2+45/1024*EE^3)*SIN(2*J1853)+AA*(15/256*EE^2+45/1024*EE^3)*SIN(4*J1853)</f>
        <v>0</v>
      </c>
      <c r="N1853" s="55">
        <f t="shared" ref="N1853:N1884" si="1799">IF(OR(F1853&lt;0,G1853&lt;0),60*F1853-ABS(G1853),60*F1853+ABS(G1853))</f>
        <v>0</v>
      </c>
      <c r="O1853" s="55"/>
      <c r="P1853" s="55"/>
      <c r="Q1853" s="55"/>
      <c r="R1853" s="55"/>
      <c r="S1853" s="55"/>
      <c r="T1853" s="55"/>
      <c r="U1853" s="56"/>
      <c r="V1853" s="57"/>
      <c r="W1853" s="57">
        <f t="shared" ref="W1853" si="1800">W1851+V1852</f>
        <v>0</v>
      </c>
      <c r="X1853" s="58"/>
      <c r="Y1853" s="57"/>
      <c r="Z1853" s="57">
        <f t="shared" ref="Z1853" si="1801">Z1851+Y1852</f>
        <v>0</v>
      </c>
      <c r="AA1853" s="59"/>
      <c r="AB1853" s="60">
        <f t="shared" ref="AB1853" si="1802">IF(AA1852=AA1850,AB1851+Y1852,Y1852)</f>
        <v>0</v>
      </c>
    </row>
    <row r="1854" spans="1:28" ht="12.95" customHeight="1">
      <c r="A1854" s="65"/>
      <c r="B1854" s="52"/>
      <c r="C1854" s="53"/>
      <c r="D1854" s="81"/>
      <c r="E1854" s="54"/>
      <c r="F1854" s="53"/>
      <c r="G1854" s="81"/>
      <c r="H1854" s="54"/>
      <c r="I1854" s="55"/>
      <c r="J1854" s="55"/>
      <c r="K1854" s="55"/>
      <c r="L1854" s="55"/>
      <c r="M1854" s="55"/>
      <c r="N1854" s="55"/>
      <c r="O1854" s="55">
        <f t="shared" ref="O1854:O1885" si="1803">I1855-I1853</f>
        <v>0</v>
      </c>
      <c r="P1854" s="55">
        <f t="shared" ref="P1854:P1885" si="1804">L1855-L1853</f>
        <v>0</v>
      </c>
      <c r="Q1854" s="55">
        <f t="shared" ref="Q1854:Q1885" si="1805">M1855-M1853</f>
        <v>0</v>
      </c>
      <c r="R1854" s="55">
        <f t="shared" ref="R1854:R1885" si="1806">IF(ABS(N1855-N1853)&gt;180*60,ABS(N1855-N1853)-360*60,N1855-N1853)</f>
        <v>0</v>
      </c>
      <c r="S1854" s="55">
        <f t="shared" ref="S1854" si="1807">IF(P1854=0,PI()/2,ATAN(R1854/P1854))</f>
        <v>1.5707963267948966</v>
      </c>
      <c r="T1854" s="55">
        <f t="shared" ref="T1854" si="1808">IF(O1854=0,ABS(R1854*COS((J1853+J1855)/2)),ABS(Q1854/COS(S1854)))</f>
        <v>0</v>
      </c>
      <c r="U1854" s="66">
        <f t="shared" ref="U1854:U1885" si="1809">IF(O1854+0.0000001&lt;0,S1854*180/PI()+180,(IF(R1854+0.0000001&lt;0,S1854*180/PI()+360,S1854*180/PI())))</f>
        <v>90</v>
      </c>
      <c r="V1854" s="57">
        <f t="shared" ref="V1854:V1885" si="1810">T1854*1.85532</f>
        <v>0</v>
      </c>
      <c r="W1854" s="57"/>
      <c r="X1854" s="67"/>
      <c r="Y1854" s="57">
        <f t="shared" ref="Y1854" si="1811">V1854*(1+X1854/100)</f>
        <v>0</v>
      </c>
      <c r="Z1854" s="57"/>
      <c r="AA1854" s="56" t="s">
        <v>54</v>
      </c>
      <c r="AB1854" s="60"/>
    </row>
    <row r="1855" spans="1:28" ht="12.95" customHeight="1">
      <c r="A1855" s="51">
        <f t="shared" si="1587"/>
        <v>925</v>
      </c>
      <c r="B1855" s="52" t="s">
        <v>55</v>
      </c>
      <c r="C1855" s="53"/>
      <c r="D1855" s="81"/>
      <c r="E1855" s="54"/>
      <c r="F1855" s="53"/>
      <c r="G1855" s="81"/>
      <c r="H1855" s="54"/>
      <c r="I1855" s="55">
        <f t="shared" ref="I1855:I1886" si="1812">IF(OR(C1855&lt;0,D1855&lt;0),C1855-ABS(D1855)/60,C1855+ABS(D1855)/60)</f>
        <v>0</v>
      </c>
      <c r="J1855" s="55">
        <f t="shared" ref="J1855" si="1813">I1855*PI()/180</f>
        <v>0</v>
      </c>
      <c r="K1855" s="55">
        <f t="shared" ref="K1855" si="1814">SIN(J1855)</f>
        <v>0</v>
      </c>
      <c r="L1855" s="55">
        <f>3437.747*(LN(TAN(PI()/4+J1855/2))-EE*K1855-(EE^2)*(K1855^3)/3)</f>
        <v>-3.8166658722360578E-13</v>
      </c>
      <c r="M1855" s="55">
        <f>AA*(1-1/4*EE-3/64*EE^2-5/256*EE^3)*J1855-AA*(3/8*EE+3/32*EE^2+45/1024*EE^3)*SIN(2*J1855)+AA*(15/256*EE^2+45/1024*EE^3)*SIN(4*J1855)</f>
        <v>0</v>
      </c>
      <c r="N1855" s="55">
        <f t="shared" ref="N1855:N1886" si="1815">IF(OR(F1855&lt;0,G1855&lt;0),60*F1855-ABS(G1855),60*F1855+ABS(G1855))</f>
        <v>0</v>
      </c>
      <c r="O1855" s="55"/>
      <c r="P1855" s="55"/>
      <c r="Q1855" s="55"/>
      <c r="R1855" s="55"/>
      <c r="S1855" s="55"/>
      <c r="T1855" s="55"/>
      <c r="U1855" s="56"/>
      <c r="V1855" s="57"/>
      <c r="W1855" s="57">
        <f t="shared" ref="W1855" si="1816">W1853+V1854</f>
        <v>0</v>
      </c>
      <c r="X1855" s="58"/>
      <c r="Y1855" s="57"/>
      <c r="Z1855" s="57">
        <f t="shared" ref="Z1855" si="1817">Z1853+Y1854</f>
        <v>0</v>
      </c>
      <c r="AA1855" s="59"/>
      <c r="AB1855" s="60">
        <f t="shared" ref="AB1855" si="1818">IF(AA1854=AA1852,AB1853+Y1854,Y1854)</f>
        <v>0</v>
      </c>
    </row>
    <row r="1856" spans="1:28" ht="12.95" customHeight="1">
      <c r="A1856" s="65"/>
      <c r="B1856" s="52"/>
      <c r="C1856" s="53"/>
      <c r="D1856" s="81"/>
      <c r="E1856" s="54"/>
      <c r="F1856" s="53"/>
      <c r="G1856" s="81"/>
      <c r="H1856" s="54"/>
      <c r="I1856" s="55"/>
      <c r="J1856" s="55"/>
      <c r="K1856" s="55"/>
      <c r="L1856" s="55"/>
      <c r="M1856" s="55"/>
      <c r="N1856" s="55"/>
      <c r="O1856" s="55">
        <f t="shared" ref="O1856:O1887" si="1819">I1857-I1855</f>
        <v>0</v>
      </c>
      <c r="P1856" s="55">
        <f t="shared" ref="P1856:P1887" si="1820">L1857-L1855</f>
        <v>0</v>
      </c>
      <c r="Q1856" s="55">
        <f t="shared" ref="Q1856:Q1887" si="1821">M1857-M1855</f>
        <v>0</v>
      </c>
      <c r="R1856" s="55">
        <f t="shared" ref="R1856:R1887" si="1822">IF(ABS(N1857-N1855)&gt;180*60,ABS(N1857-N1855)-360*60,N1857-N1855)</f>
        <v>0</v>
      </c>
      <c r="S1856" s="55">
        <f t="shared" ref="S1856" si="1823">IF(P1856=0,PI()/2,ATAN(R1856/P1856))</f>
        <v>1.5707963267948966</v>
      </c>
      <c r="T1856" s="55">
        <f t="shared" ref="T1856" si="1824">IF(O1856=0,ABS(R1856*COS((J1855+J1857)/2)),ABS(Q1856/COS(S1856)))</f>
        <v>0</v>
      </c>
      <c r="U1856" s="66">
        <f t="shared" ref="U1856:U1887" si="1825">IF(O1856+0.0000001&lt;0,S1856*180/PI()+180,(IF(R1856+0.0000001&lt;0,S1856*180/PI()+360,S1856*180/PI())))</f>
        <v>90</v>
      </c>
      <c r="V1856" s="57">
        <f t="shared" ref="V1856:V1887" si="1826">T1856*1.85532</f>
        <v>0</v>
      </c>
      <c r="W1856" s="57"/>
      <c r="X1856" s="67"/>
      <c r="Y1856" s="57">
        <f t="shared" ref="Y1856" si="1827">V1856*(1+X1856/100)</f>
        <v>0</v>
      </c>
      <c r="Z1856" s="57"/>
      <c r="AA1856" s="56" t="s">
        <v>54</v>
      </c>
      <c r="AB1856" s="60"/>
    </row>
    <row r="1857" spans="1:28" ht="12.95" customHeight="1">
      <c r="A1857" s="51">
        <f t="shared" si="1587"/>
        <v>926</v>
      </c>
      <c r="B1857" s="52" t="s">
        <v>55</v>
      </c>
      <c r="C1857" s="53"/>
      <c r="D1857" s="81"/>
      <c r="E1857" s="54"/>
      <c r="F1857" s="53"/>
      <c r="G1857" s="81"/>
      <c r="H1857" s="54"/>
      <c r="I1857" s="55">
        <f t="shared" ref="I1857:I1888" si="1828">IF(OR(C1857&lt;0,D1857&lt;0),C1857-ABS(D1857)/60,C1857+ABS(D1857)/60)</f>
        <v>0</v>
      </c>
      <c r="J1857" s="55">
        <f t="shared" ref="J1857" si="1829">I1857*PI()/180</f>
        <v>0</v>
      </c>
      <c r="K1857" s="55">
        <f t="shared" ref="K1857" si="1830">SIN(J1857)</f>
        <v>0</v>
      </c>
      <c r="L1857" s="55">
        <f>3437.747*(LN(TAN(PI()/4+J1857/2))-EE*K1857-(EE^2)*(K1857^3)/3)</f>
        <v>-3.8166658722360578E-13</v>
      </c>
      <c r="M1857" s="55">
        <f>AA*(1-1/4*EE-3/64*EE^2-5/256*EE^3)*J1857-AA*(3/8*EE+3/32*EE^2+45/1024*EE^3)*SIN(2*J1857)+AA*(15/256*EE^2+45/1024*EE^3)*SIN(4*J1857)</f>
        <v>0</v>
      </c>
      <c r="N1857" s="55">
        <f t="shared" ref="N1857:N1888" si="1831">IF(OR(F1857&lt;0,G1857&lt;0),60*F1857-ABS(G1857),60*F1857+ABS(G1857))</f>
        <v>0</v>
      </c>
      <c r="O1857" s="55"/>
      <c r="P1857" s="55"/>
      <c r="Q1857" s="55"/>
      <c r="R1857" s="55"/>
      <c r="S1857" s="55"/>
      <c r="T1857" s="55"/>
      <c r="U1857" s="56"/>
      <c r="V1857" s="57"/>
      <c r="W1857" s="57">
        <f t="shared" ref="W1857" si="1832">W1855+V1856</f>
        <v>0</v>
      </c>
      <c r="X1857" s="58"/>
      <c r="Y1857" s="57"/>
      <c r="Z1857" s="57">
        <f t="shared" ref="Z1857" si="1833">Z1855+Y1856</f>
        <v>0</v>
      </c>
      <c r="AA1857" s="59"/>
      <c r="AB1857" s="60">
        <f t="shared" ref="AB1857" si="1834">IF(AA1856=AA1854,AB1855+Y1856,Y1856)</f>
        <v>0</v>
      </c>
    </row>
    <row r="1858" spans="1:28" ht="12.95" customHeight="1">
      <c r="A1858" s="65"/>
      <c r="B1858" s="52"/>
      <c r="C1858" s="53"/>
      <c r="D1858" s="81"/>
      <c r="E1858" s="54"/>
      <c r="F1858" s="53"/>
      <c r="G1858" s="81"/>
      <c r="H1858" s="54"/>
      <c r="I1858" s="55"/>
      <c r="J1858" s="55"/>
      <c r="K1858" s="55"/>
      <c r="L1858" s="55"/>
      <c r="M1858" s="55"/>
      <c r="N1858" s="55"/>
      <c r="O1858" s="55">
        <f t="shared" ref="O1858:O1889" si="1835">I1859-I1857</f>
        <v>0</v>
      </c>
      <c r="P1858" s="55">
        <f t="shared" ref="P1858:P1889" si="1836">L1859-L1857</f>
        <v>0</v>
      </c>
      <c r="Q1858" s="55">
        <f t="shared" ref="Q1858:Q1889" si="1837">M1859-M1857</f>
        <v>0</v>
      </c>
      <c r="R1858" s="55">
        <f t="shared" ref="R1858:R1889" si="1838">IF(ABS(N1859-N1857)&gt;180*60,ABS(N1859-N1857)-360*60,N1859-N1857)</f>
        <v>0</v>
      </c>
      <c r="S1858" s="55">
        <f t="shared" ref="S1858" si="1839">IF(P1858=0,PI()/2,ATAN(R1858/P1858))</f>
        <v>1.5707963267948966</v>
      </c>
      <c r="T1858" s="55">
        <f t="shared" ref="T1858" si="1840">IF(O1858=0,ABS(R1858*COS((J1857+J1859)/2)),ABS(Q1858/COS(S1858)))</f>
        <v>0</v>
      </c>
      <c r="U1858" s="66">
        <f t="shared" ref="U1858:U1889" si="1841">IF(O1858+0.0000001&lt;0,S1858*180/PI()+180,(IF(R1858+0.0000001&lt;0,S1858*180/PI()+360,S1858*180/PI())))</f>
        <v>90</v>
      </c>
      <c r="V1858" s="57">
        <f t="shared" ref="V1858:V1889" si="1842">T1858*1.85532</f>
        <v>0</v>
      </c>
      <c r="W1858" s="57"/>
      <c r="X1858" s="67"/>
      <c r="Y1858" s="57">
        <f t="shared" ref="Y1858" si="1843">V1858*(1+X1858/100)</f>
        <v>0</v>
      </c>
      <c r="Z1858" s="57"/>
      <c r="AA1858" s="56" t="s">
        <v>54</v>
      </c>
      <c r="AB1858" s="60"/>
    </row>
    <row r="1859" spans="1:28" ht="12.95" customHeight="1">
      <c r="A1859" s="51">
        <f t="shared" si="1587"/>
        <v>927</v>
      </c>
      <c r="B1859" s="52" t="s">
        <v>55</v>
      </c>
      <c r="C1859" s="53"/>
      <c r="D1859" s="81"/>
      <c r="E1859" s="54"/>
      <c r="F1859" s="53"/>
      <c r="G1859" s="81"/>
      <c r="H1859" s="54"/>
      <c r="I1859" s="55">
        <f t="shared" ref="I1859:I1890" si="1844">IF(OR(C1859&lt;0,D1859&lt;0),C1859-ABS(D1859)/60,C1859+ABS(D1859)/60)</f>
        <v>0</v>
      </c>
      <c r="J1859" s="55">
        <f t="shared" ref="J1859" si="1845">I1859*PI()/180</f>
        <v>0</v>
      </c>
      <c r="K1859" s="55">
        <f t="shared" ref="K1859" si="1846">SIN(J1859)</f>
        <v>0</v>
      </c>
      <c r="L1859" s="55">
        <f>3437.747*(LN(TAN(PI()/4+J1859/2))-EE*K1859-(EE^2)*(K1859^3)/3)</f>
        <v>-3.8166658722360578E-13</v>
      </c>
      <c r="M1859" s="55">
        <f>AA*(1-1/4*EE-3/64*EE^2-5/256*EE^3)*J1859-AA*(3/8*EE+3/32*EE^2+45/1024*EE^3)*SIN(2*J1859)+AA*(15/256*EE^2+45/1024*EE^3)*SIN(4*J1859)</f>
        <v>0</v>
      </c>
      <c r="N1859" s="55">
        <f t="shared" ref="N1859:N1890" si="1847">IF(OR(F1859&lt;0,G1859&lt;0),60*F1859-ABS(G1859),60*F1859+ABS(G1859))</f>
        <v>0</v>
      </c>
      <c r="O1859" s="55"/>
      <c r="P1859" s="55"/>
      <c r="Q1859" s="55"/>
      <c r="R1859" s="55"/>
      <c r="S1859" s="55"/>
      <c r="T1859" s="55"/>
      <c r="U1859" s="56"/>
      <c r="V1859" s="57"/>
      <c r="W1859" s="57">
        <f t="shared" ref="W1859" si="1848">W1857+V1858</f>
        <v>0</v>
      </c>
      <c r="X1859" s="58"/>
      <c r="Y1859" s="57"/>
      <c r="Z1859" s="57">
        <f t="shared" ref="Z1859" si="1849">Z1857+Y1858</f>
        <v>0</v>
      </c>
      <c r="AA1859" s="59"/>
      <c r="AB1859" s="60">
        <f t="shared" ref="AB1859" si="1850">IF(AA1858=AA1856,AB1857+Y1858,Y1858)</f>
        <v>0</v>
      </c>
    </row>
    <row r="1860" spans="1:28" ht="12.95" customHeight="1">
      <c r="A1860" s="65"/>
      <c r="B1860" s="52"/>
      <c r="C1860" s="53"/>
      <c r="D1860" s="81"/>
      <c r="E1860" s="54"/>
      <c r="F1860" s="53"/>
      <c r="G1860" s="81"/>
      <c r="H1860" s="54"/>
      <c r="I1860" s="55"/>
      <c r="J1860" s="55"/>
      <c r="K1860" s="55"/>
      <c r="L1860" s="55"/>
      <c r="M1860" s="55"/>
      <c r="N1860" s="55"/>
      <c r="O1860" s="55">
        <f t="shared" ref="O1860:O1891" si="1851">I1861-I1859</f>
        <v>0</v>
      </c>
      <c r="P1860" s="55">
        <f t="shared" ref="P1860:P1891" si="1852">L1861-L1859</f>
        <v>0</v>
      </c>
      <c r="Q1860" s="55">
        <f t="shared" ref="Q1860:Q1891" si="1853">M1861-M1859</f>
        <v>0</v>
      </c>
      <c r="R1860" s="55">
        <f t="shared" ref="R1860:R1891" si="1854">IF(ABS(N1861-N1859)&gt;180*60,ABS(N1861-N1859)-360*60,N1861-N1859)</f>
        <v>0</v>
      </c>
      <c r="S1860" s="55">
        <f t="shared" ref="S1860" si="1855">IF(P1860=0,PI()/2,ATAN(R1860/P1860))</f>
        <v>1.5707963267948966</v>
      </c>
      <c r="T1860" s="55">
        <f t="shared" ref="T1860" si="1856">IF(O1860=0,ABS(R1860*COS((J1859+J1861)/2)),ABS(Q1860/COS(S1860)))</f>
        <v>0</v>
      </c>
      <c r="U1860" s="66">
        <f t="shared" ref="U1860:U1891" si="1857">IF(O1860+0.0000001&lt;0,S1860*180/PI()+180,(IF(R1860+0.0000001&lt;0,S1860*180/PI()+360,S1860*180/PI())))</f>
        <v>90</v>
      </c>
      <c r="V1860" s="57">
        <f t="shared" ref="V1860:V1891" si="1858">T1860*1.85532</f>
        <v>0</v>
      </c>
      <c r="W1860" s="57"/>
      <c r="X1860" s="67"/>
      <c r="Y1860" s="57">
        <f t="shared" ref="Y1860" si="1859">V1860*(1+X1860/100)</f>
        <v>0</v>
      </c>
      <c r="Z1860" s="57"/>
      <c r="AA1860" s="56" t="s">
        <v>54</v>
      </c>
      <c r="AB1860" s="60"/>
    </row>
    <row r="1861" spans="1:28" ht="12.95" customHeight="1">
      <c r="A1861" s="51">
        <f t="shared" si="1587"/>
        <v>928</v>
      </c>
      <c r="B1861" s="52" t="s">
        <v>55</v>
      </c>
      <c r="C1861" s="53"/>
      <c r="D1861" s="81"/>
      <c r="E1861" s="54"/>
      <c r="F1861" s="53"/>
      <c r="G1861" s="81"/>
      <c r="H1861" s="54"/>
      <c r="I1861" s="55">
        <f t="shared" ref="I1861:I1892" si="1860">IF(OR(C1861&lt;0,D1861&lt;0),C1861-ABS(D1861)/60,C1861+ABS(D1861)/60)</f>
        <v>0</v>
      </c>
      <c r="J1861" s="55">
        <f t="shared" ref="J1861" si="1861">I1861*PI()/180</f>
        <v>0</v>
      </c>
      <c r="K1861" s="55">
        <f t="shared" ref="K1861" si="1862">SIN(J1861)</f>
        <v>0</v>
      </c>
      <c r="L1861" s="55">
        <f>3437.747*(LN(TAN(PI()/4+J1861/2))-EE*K1861-(EE^2)*(K1861^3)/3)</f>
        <v>-3.8166658722360578E-13</v>
      </c>
      <c r="M1861" s="55">
        <f>AA*(1-1/4*EE-3/64*EE^2-5/256*EE^3)*J1861-AA*(3/8*EE+3/32*EE^2+45/1024*EE^3)*SIN(2*J1861)+AA*(15/256*EE^2+45/1024*EE^3)*SIN(4*J1861)</f>
        <v>0</v>
      </c>
      <c r="N1861" s="55">
        <f t="shared" ref="N1861:N1892" si="1863">IF(OR(F1861&lt;0,G1861&lt;0),60*F1861-ABS(G1861),60*F1861+ABS(G1861))</f>
        <v>0</v>
      </c>
      <c r="O1861" s="55"/>
      <c r="P1861" s="55"/>
      <c r="Q1861" s="55"/>
      <c r="R1861" s="55"/>
      <c r="S1861" s="55"/>
      <c r="T1861" s="55"/>
      <c r="U1861" s="56"/>
      <c r="V1861" s="57"/>
      <c r="W1861" s="57">
        <f t="shared" ref="W1861" si="1864">W1859+V1860</f>
        <v>0</v>
      </c>
      <c r="X1861" s="58"/>
      <c r="Y1861" s="57"/>
      <c r="Z1861" s="57">
        <f t="shared" ref="Z1861" si="1865">Z1859+Y1860</f>
        <v>0</v>
      </c>
      <c r="AA1861" s="59"/>
      <c r="AB1861" s="60">
        <f t="shared" ref="AB1861" si="1866">IF(AA1860=AA1858,AB1859+Y1860,Y1860)</f>
        <v>0</v>
      </c>
    </row>
    <row r="1862" spans="1:28" ht="12.95" customHeight="1">
      <c r="A1862" s="65"/>
      <c r="B1862" s="52"/>
      <c r="C1862" s="53"/>
      <c r="D1862" s="81"/>
      <c r="E1862" s="54"/>
      <c r="F1862" s="53"/>
      <c r="G1862" s="81"/>
      <c r="H1862" s="54"/>
      <c r="I1862" s="55"/>
      <c r="J1862" s="55"/>
      <c r="K1862" s="55"/>
      <c r="L1862" s="55"/>
      <c r="M1862" s="55"/>
      <c r="N1862" s="55"/>
      <c r="O1862" s="55">
        <f t="shared" ref="O1862:O1893" si="1867">I1863-I1861</f>
        <v>0</v>
      </c>
      <c r="P1862" s="55">
        <f t="shared" ref="P1862:P1893" si="1868">L1863-L1861</f>
        <v>0</v>
      </c>
      <c r="Q1862" s="55">
        <f t="shared" ref="Q1862:Q1893" si="1869">M1863-M1861</f>
        <v>0</v>
      </c>
      <c r="R1862" s="55">
        <f t="shared" ref="R1862:R1893" si="1870">IF(ABS(N1863-N1861)&gt;180*60,ABS(N1863-N1861)-360*60,N1863-N1861)</f>
        <v>0</v>
      </c>
      <c r="S1862" s="55">
        <f t="shared" ref="S1862" si="1871">IF(P1862=0,PI()/2,ATAN(R1862/P1862))</f>
        <v>1.5707963267948966</v>
      </c>
      <c r="T1862" s="55">
        <f t="shared" ref="T1862" si="1872">IF(O1862=0,ABS(R1862*COS((J1861+J1863)/2)),ABS(Q1862/COS(S1862)))</f>
        <v>0</v>
      </c>
      <c r="U1862" s="66">
        <f t="shared" ref="U1862:U1893" si="1873">IF(O1862+0.0000001&lt;0,S1862*180/PI()+180,(IF(R1862+0.0000001&lt;0,S1862*180/PI()+360,S1862*180/PI())))</f>
        <v>90</v>
      </c>
      <c r="V1862" s="57">
        <f t="shared" ref="V1862:V1893" si="1874">T1862*1.85532</f>
        <v>0</v>
      </c>
      <c r="W1862" s="57"/>
      <c r="X1862" s="67"/>
      <c r="Y1862" s="57">
        <f t="shared" ref="Y1862" si="1875">V1862*(1+X1862/100)</f>
        <v>0</v>
      </c>
      <c r="Z1862" s="57"/>
      <c r="AA1862" s="56" t="s">
        <v>54</v>
      </c>
      <c r="AB1862" s="60"/>
    </row>
    <row r="1863" spans="1:28" ht="12.95" customHeight="1">
      <c r="A1863" s="51">
        <f t="shared" si="1587"/>
        <v>929</v>
      </c>
      <c r="B1863" s="52" t="s">
        <v>55</v>
      </c>
      <c r="C1863" s="53"/>
      <c r="D1863" s="81"/>
      <c r="E1863" s="54"/>
      <c r="F1863" s="53"/>
      <c r="G1863" s="81"/>
      <c r="H1863" s="54"/>
      <c r="I1863" s="55">
        <f t="shared" ref="I1863:I1894" si="1876">IF(OR(C1863&lt;0,D1863&lt;0),C1863-ABS(D1863)/60,C1863+ABS(D1863)/60)</f>
        <v>0</v>
      </c>
      <c r="J1863" s="55">
        <f t="shared" ref="J1863" si="1877">I1863*PI()/180</f>
        <v>0</v>
      </c>
      <c r="K1863" s="55">
        <f t="shared" ref="K1863" si="1878">SIN(J1863)</f>
        <v>0</v>
      </c>
      <c r="L1863" s="55">
        <f>3437.747*(LN(TAN(PI()/4+J1863/2))-EE*K1863-(EE^2)*(K1863^3)/3)</f>
        <v>-3.8166658722360578E-13</v>
      </c>
      <c r="M1863" s="55">
        <f>AA*(1-1/4*EE-3/64*EE^2-5/256*EE^3)*J1863-AA*(3/8*EE+3/32*EE^2+45/1024*EE^3)*SIN(2*J1863)+AA*(15/256*EE^2+45/1024*EE^3)*SIN(4*J1863)</f>
        <v>0</v>
      </c>
      <c r="N1863" s="55">
        <f t="shared" ref="N1863:N1894" si="1879">IF(OR(F1863&lt;0,G1863&lt;0),60*F1863-ABS(G1863),60*F1863+ABS(G1863))</f>
        <v>0</v>
      </c>
      <c r="O1863" s="55"/>
      <c r="P1863" s="55"/>
      <c r="Q1863" s="55"/>
      <c r="R1863" s="55"/>
      <c r="S1863" s="55"/>
      <c r="T1863" s="55"/>
      <c r="U1863" s="56"/>
      <c r="V1863" s="57"/>
      <c r="W1863" s="57">
        <f t="shared" ref="W1863" si="1880">W1861+V1862</f>
        <v>0</v>
      </c>
      <c r="X1863" s="58"/>
      <c r="Y1863" s="57"/>
      <c r="Z1863" s="57">
        <f t="shared" ref="Z1863" si="1881">Z1861+Y1862</f>
        <v>0</v>
      </c>
      <c r="AA1863" s="59"/>
      <c r="AB1863" s="60">
        <f t="shared" ref="AB1863" si="1882">IF(AA1862=AA1860,AB1861+Y1862,Y1862)</f>
        <v>0</v>
      </c>
    </row>
    <row r="1864" spans="1:28" ht="12.95" customHeight="1">
      <c r="A1864" s="65"/>
      <c r="B1864" s="52"/>
      <c r="C1864" s="53"/>
      <c r="D1864" s="81"/>
      <c r="E1864" s="54"/>
      <c r="F1864" s="53"/>
      <c r="G1864" s="81"/>
      <c r="H1864" s="54"/>
      <c r="I1864" s="55"/>
      <c r="J1864" s="55"/>
      <c r="K1864" s="55"/>
      <c r="L1864" s="55"/>
      <c r="M1864" s="55"/>
      <c r="N1864" s="55"/>
      <c r="O1864" s="55">
        <f t="shared" ref="O1864:O1895" si="1883">I1865-I1863</f>
        <v>0</v>
      </c>
      <c r="P1864" s="55">
        <f t="shared" ref="P1864:P1895" si="1884">L1865-L1863</f>
        <v>0</v>
      </c>
      <c r="Q1864" s="55">
        <f t="shared" ref="Q1864:Q1895" si="1885">M1865-M1863</f>
        <v>0</v>
      </c>
      <c r="R1864" s="55">
        <f t="shared" ref="R1864:R1895" si="1886">IF(ABS(N1865-N1863)&gt;180*60,ABS(N1865-N1863)-360*60,N1865-N1863)</f>
        <v>0</v>
      </c>
      <c r="S1864" s="55">
        <f t="shared" ref="S1864" si="1887">IF(P1864=0,PI()/2,ATAN(R1864/P1864))</f>
        <v>1.5707963267948966</v>
      </c>
      <c r="T1864" s="55">
        <f t="shared" ref="T1864" si="1888">IF(O1864=0,ABS(R1864*COS((J1863+J1865)/2)),ABS(Q1864/COS(S1864)))</f>
        <v>0</v>
      </c>
      <c r="U1864" s="66">
        <f t="shared" ref="U1864:U1895" si="1889">IF(O1864+0.0000001&lt;0,S1864*180/PI()+180,(IF(R1864+0.0000001&lt;0,S1864*180/PI()+360,S1864*180/PI())))</f>
        <v>90</v>
      </c>
      <c r="V1864" s="57">
        <f t="shared" ref="V1864:V1895" si="1890">T1864*1.85532</f>
        <v>0</v>
      </c>
      <c r="W1864" s="57"/>
      <c r="X1864" s="67"/>
      <c r="Y1864" s="57">
        <f t="shared" ref="Y1864" si="1891">V1864*(1+X1864/100)</f>
        <v>0</v>
      </c>
      <c r="Z1864" s="57"/>
      <c r="AA1864" s="56" t="s">
        <v>54</v>
      </c>
      <c r="AB1864" s="60"/>
    </row>
    <row r="1865" spans="1:28" ht="12.95" customHeight="1">
      <c r="A1865" s="51">
        <f t="shared" si="1587"/>
        <v>930</v>
      </c>
      <c r="B1865" s="52" t="s">
        <v>55</v>
      </c>
      <c r="C1865" s="53"/>
      <c r="D1865" s="81"/>
      <c r="E1865" s="54"/>
      <c r="F1865" s="53"/>
      <c r="G1865" s="81"/>
      <c r="H1865" s="54"/>
      <c r="I1865" s="55">
        <f t="shared" ref="I1865:I1896" si="1892">IF(OR(C1865&lt;0,D1865&lt;0),C1865-ABS(D1865)/60,C1865+ABS(D1865)/60)</f>
        <v>0</v>
      </c>
      <c r="J1865" s="55">
        <f t="shared" ref="J1865" si="1893">I1865*PI()/180</f>
        <v>0</v>
      </c>
      <c r="K1865" s="55">
        <f t="shared" ref="K1865" si="1894">SIN(J1865)</f>
        <v>0</v>
      </c>
      <c r="L1865" s="55">
        <f>3437.747*(LN(TAN(PI()/4+J1865/2))-EE*K1865-(EE^2)*(K1865^3)/3)</f>
        <v>-3.8166658722360578E-13</v>
      </c>
      <c r="M1865" s="55">
        <f>AA*(1-1/4*EE-3/64*EE^2-5/256*EE^3)*J1865-AA*(3/8*EE+3/32*EE^2+45/1024*EE^3)*SIN(2*J1865)+AA*(15/256*EE^2+45/1024*EE^3)*SIN(4*J1865)</f>
        <v>0</v>
      </c>
      <c r="N1865" s="55">
        <f t="shared" ref="N1865:N1896" si="1895">IF(OR(F1865&lt;0,G1865&lt;0),60*F1865-ABS(G1865),60*F1865+ABS(G1865))</f>
        <v>0</v>
      </c>
      <c r="O1865" s="55"/>
      <c r="P1865" s="55"/>
      <c r="Q1865" s="55"/>
      <c r="R1865" s="55"/>
      <c r="S1865" s="55"/>
      <c r="T1865" s="55"/>
      <c r="U1865" s="56"/>
      <c r="V1865" s="57"/>
      <c r="W1865" s="57">
        <f t="shared" ref="W1865" si="1896">W1863+V1864</f>
        <v>0</v>
      </c>
      <c r="X1865" s="58"/>
      <c r="Y1865" s="57"/>
      <c r="Z1865" s="57">
        <f t="shared" ref="Z1865" si="1897">Z1863+Y1864</f>
        <v>0</v>
      </c>
      <c r="AA1865" s="59"/>
      <c r="AB1865" s="60">
        <f t="shared" ref="AB1865" si="1898">IF(AA1864=AA1862,AB1863+Y1864,Y1864)</f>
        <v>0</v>
      </c>
    </row>
    <row r="1866" spans="1:28" ht="12.95" customHeight="1">
      <c r="A1866" s="65"/>
      <c r="B1866" s="52"/>
      <c r="C1866" s="53"/>
      <c r="D1866" s="81"/>
      <c r="E1866" s="54"/>
      <c r="F1866" s="53"/>
      <c r="G1866" s="81"/>
      <c r="H1866" s="54"/>
      <c r="I1866" s="55"/>
      <c r="J1866" s="55"/>
      <c r="K1866" s="55"/>
      <c r="L1866" s="55"/>
      <c r="M1866" s="55"/>
      <c r="N1866" s="55"/>
      <c r="O1866" s="55">
        <f t="shared" ref="O1866:O1897" si="1899">I1867-I1865</f>
        <v>0</v>
      </c>
      <c r="P1866" s="55">
        <f t="shared" ref="P1866:P1897" si="1900">L1867-L1865</f>
        <v>0</v>
      </c>
      <c r="Q1866" s="55">
        <f t="shared" ref="Q1866:Q1897" si="1901">M1867-M1865</f>
        <v>0</v>
      </c>
      <c r="R1866" s="55">
        <f t="shared" ref="R1866:R1897" si="1902">IF(ABS(N1867-N1865)&gt;180*60,ABS(N1867-N1865)-360*60,N1867-N1865)</f>
        <v>0</v>
      </c>
      <c r="S1866" s="55">
        <f t="shared" ref="S1866" si="1903">IF(P1866=0,PI()/2,ATAN(R1866/P1866))</f>
        <v>1.5707963267948966</v>
      </c>
      <c r="T1866" s="55">
        <f t="shared" ref="T1866" si="1904">IF(O1866=0,ABS(R1866*COS((J1865+J1867)/2)),ABS(Q1866/COS(S1866)))</f>
        <v>0</v>
      </c>
      <c r="U1866" s="66">
        <f t="shared" ref="U1866:U1897" si="1905">IF(O1866+0.0000001&lt;0,S1866*180/PI()+180,(IF(R1866+0.0000001&lt;0,S1866*180/PI()+360,S1866*180/PI())))</f>
        <v>90</v>
      </c>
      <c r="V1866" s="57">
        <f t="shared" ref="V1866:V1897" si="1906">T1866*1.85532</f>
        <v>0</v>
      </c>
      <c r="W1866" s="57"/>
      <c r="X1866" s="67"/>
      <c r="Y1866" s="57">
        <f t="shared" ref="Y1866" si="1907">V1866*(1+X1866/100)</f>
        <v>0</v>
      </c>
      <c r="Z1866" s="57"/>
      <c r="AA1866" s="56" t="s">
        <v>54</v>
      </c>
      <c r="AB1866" s="60"/>
    </row>
    <row r="1867" spans="1:28" ht="12.95" customHeight="1">
      <c r="A1867" s="51">
        <f t="shared" si="1587"/>
        <v>931</v>
      </c>
      <c r="B1867" s="52" t="s">
        <v>55</v>
      </c>
      <c r="C1867" s="53"/>
      <c r="D1867" s="81"/>
      <c r="E1867" s="54"/>
      <c r="F1867" s="53"/>
      <c r="G1867" s="81"/>
      <c r="H1867" s="54"/>
      <c r="I1867" s="55">
        <f t="shared" ref="I1867:I1898" si="1908">IF(OR(C1867&lt;0,D1867&lt;0),C1867-ABS(D1867)/60,C1867+ABS(D1867)/60)</f>
        <v>0</v>
      </c>
      <c r="J1867" s="55">
        <f t="shared" ref="J1867" si="1909">I1867*PI()/180</f>
        <v>0</v>
      </c>
      <c r="K1867" s="55">
        <f t="shared" ref="K1867" si="1910">SIN(J1867)</f>
        <v>0</v>
      </c>
      <c r="L1867" s="55">
        <f>3437.747*(LN(TAN(PI()/4+J1867/2))-EE*K1867-(EE^2)*(K1867^3)/3)</f>
        <v>-3.8166658722360578E-13</v>
      </c>
      <c r="M1867" s="55">
        <f>AA*(1-1/4*EE-3/64*EE^2-5/256*EE^3)*J1867-AA*(3/8*EE+3/32*EE^2+45/1024*EE^3)*SIN(2*J1867)+AA*(15/256*EE^2+45/1024*EE^3)*SIN(4*J1867)</f>
        <v>0</v>
      </c>
      <c r="N1867" s="55">
        <f t="shared" ref="N1867:N1898" si="1911">IF(OR(F1867&lt;0,G1867&lt;0),60*F1867-ABS(G1867),60*F1867+ABS(G1867))</f>
        <v>0</v>
      </c>
      <c r="O1867" s="55"/>
      <c r="P1867" s="55"/>
      <c r="Q1867" s="55"/>
      <c r="R1867" s="55"/>
      <c r="S1867" s="55"/>
      <c r="T1867" s="55"/>
      <c r="U1867" s="56"/>
      <c r="V1867" s="57"/>
      <c r="W1867" s="57">
        <f t="shared" ref="W1867" si="1912">W1865+V1866</f>
        <v>0</v>
      </c>
      <c r="X1867" s="58"/>
      <c r="Y1867" s="57"/>
      <c r="Z1867" s="57">
        <f t="shared" ref="Z1867" si="1913">Z1865+Y1866</f>
        <v>0</v>
      </c>
      <c r="AA1867" s="59"/>
      <c r="AB1867" s="60">
        <f t="shared" ref="AB1867" si="1914">IF(AA1866=AA1864,AB1865+Y1866,Y1866)</f>
        <v>0</v>
      </c>
    </row>
    <row r="1868" spans="1:28" ht="12.95" customHeight="1">
      <c r="A1868" s="65"/>
      <c r="B1868" s="52"/>
      <c r="C1868" s="53"/>
      <c r="D1868" s="81"/>
      <c r="E1868" s="54"/>
      <c r="F1868" s="53"/>
      <c r="G1868" s="81"/>
      <c r="H1868" s="54"/>
      <c r="I1868" s="55"/>
      <c r="J1868" s="55"/>
      <c r="K1868" s="55"/>
      <c r="L1868" s="55"/>
      <c r="M1868" s="55"/>
      <c r="N1868" s="55"/>
      <c r="O1868" s="55">
        <f t="shared" ref="O1868:O1899" si="1915">I1869-I1867</f>
        <v>0</v>
      </c>
      <c r="P1868" s="55">
        <f t="shared" ref="P1868:P1899" si="1916">L1869-L1867</f>
        <v>0</v>
      </c>
      <c r="Q1868" s="55">
        <f t="shared" ref="Q1868:Q1899" si="1917">M1869-M1867</f>
        <v>0</v>
      </c>
      <c r="R1868" s="55">
        <f t="shared" ref="R1868:R1899" si="1918">IF(ABS(N1869-N1867)&gt;180*60,ABS(N1869-N1867)-360*60,N1869-N1867)</f>
        <v>0</v>
      </c>
      <c r="S1868" s="55">
        <f t="shared" ref="S1868" si="1919">IF(P1868=0,PI()/2,ATAN(R1868/P1868))</f>
        <v>1.5707963267948966</v>
      </c>
      <c r="T1868" s="55">
        <f t="shared" ref="T1868" si="1920">IF(O1868=0,ABS(R1868*COS((J1867+J1869)/2)),ABS(Q1868/COS(S1868)))</f>
        <v>0</v>
      </c>
      <c r="U1868" s="66">
        <f t="shared" ref="U1868:U1899" si="1921">IF(O1868+0.0000001&lt;0,S1868*180/PI()+180,(IF(R1868+0.0000001&lt;0,S1868*180/PI()+360,S1868*180/PI())))</f>
        <v>90</v>
      </c>
      <c r="V1868" s="57">
        <f t="shared" ref="V1868:V1899" si="1922">T1868*1.85532</f>
        <v>0</v>
      </c>
      <c r="W1868" s="57"/>
      <c r="X1868" s="67"/>
      <c r="Y1868" s="57">
        <f t="shared" ref="Y1868" si="1923">V1868*(1+X1868/100)</f>
        <v>0</v>
      </c>
      <c r="Z1868" s="57"/>
      <c r="AA1868" s="56" t="s">
        <v>54</v>
      </c>
      <c r="AB1868" s="60"/>
    </row>
    <row r="1869" spans="1:28" ht="12.95" customHeight="1">
      <c r="A1869" s="51">
        <f t="shared" si="1587"/>
        <v>932</v>
      </c>
      <c r="B1869" s="52" t="s">
        <v>55</v>
      </c>
      <c r="C1869" s="53"/>
      <c r="D1869" s="81"/>
      <c r="E1869" s="54"/>
      <c r="F1869" s="53"/>
      <c r="G1869" s="81"/>
      <c r="H1869" s="54"/>
      <c r="I1869" s="55">
        <f t="shared" ref="I1869:I1900" si="1924">IF(OR(C1869&lt;0,D1869&lt;0),C1869-ABS(D1869)/60,C1869+ABS(D1869)/60)</f>
        <v>0</v>
      </c>
      <c r="J1869" s="55">
        <f t="shared" ref="J1869" si="1925">I1869*PI()/180</f>
        <v>0</v>
      </c>
      <c r="K1869" s="55">
        <f t="shared" ref="K1869" si="1926">SIN(J1869)</f>
        <v>0</v>
      </c>
      <c r="L1869" s="55">
        <f>3437.747*(LN(TAN(PI()/4+J1869/2))-EE*K1869-(EE^2)*(K1869^3)/3)</f>
        <v>-3.8166658722360578E-13</v>
      </c>
      <c r="M1869" s="55">
        <f>AA*(1-1/4*EE-3/64*EE^2-5/256*EE^3)*J1869-AA*(3/8*EE+3/32*EE^2+45/1024*EE^3)*SIN(2*J1869)+AA*(15/256*EE^2+45/1024*EE^3)*SIN(4*J1869)</f>
        <v>0</v>
      </c>
      <c r="N1869" s="55">
        <f t="shared" ref="N1869:N1900" si="1927">IF(OR(F1869&lt;0,G1869&lt;0),60*F1869-ABS(G1869),60*F1869+ABS(G1869))</f>
        <v>0</v>
      </c>
      <c r="O1869" s="55"/>
      <c r="P1869" s="55"/>
      <c r="Q1869" s="55"/>
      <c r="R1869" s="55"/>
      <c r="S1869" s="55"/>
      <c r="T1869" s="55"/>
      <c r="U1869" s="56"/>
      <c r="V1869" s="57"/>
      <c r="W1869" s="57">
        <f t="shared" ref="W1869" si="1928">W1867+V1868</f>
        <v>0</v>
      </c>
      <c r="X1869" s="58"/>
      <c r="Y1869" s="57"/>
      <c r="Z1869" s="57">
        <f t="shared" ref="Z1869" si="1929">Z1867+Y1868</f>
        <v>0</v>
      </c>
      <c r="AA1869" s="59"/>
      <c r="AB1869" s="60">
        <f t="shared" ref="AB1869" si="1930">IF(AA1868=AA1866,AB1867+Y1868,Y1868)</f>
        <v>0</v>
      </c>
    </row>
    <row r="1870" spans="1:28" ht="12.95" customHeight="1">
      <c r="A1870" s="65"/>
      <c r="B1870" s="52"/>
      <c r="C1870" s="53"/>
      <c r="D1870" s="81"/>
      <c r="E1870" s="54"/>
      <c r="F1870" s="53"/>
      <c r="G1870" s="81"/>
      <c r="H1870" s="54"/>
      <c r="I1870" s="55"/>
      <c r="J1870" s="55"/>
      <c r="K1870" s="55"/>
      <c r="L1870" s="55"/>
      <c r="M1870" s="55"/>
      <c r="N1870" s="55"/>
      <c r="O1870" s="55">
        <f t="shared" ref="O1870:O1901" si="1931">I1871-I1869</f>
        <v>0</v>
      </c>
      <c r="P1870" s="55">
        <f t="shared" ref="P1870:P1901" si="1932">L1871-L1869</f>
        <v>0</v>
      </c>
      <c r="Q1870" s="55">
        <f t="shared" ref="Q1870:Q1901" si="1933">M1871-M1869</f>
        <v>0</v>
      </c>
      <c r="R1870" s="55">
        <f t="shared" ref="R1870:R1901" si="1934">IF(ABS(N1871-N1869)&gt;180*60,ABS(N1871-N1869)-360*60,N1871-N1869)</f>
        <v>0</v>
      </c>
      <c r="S1870" s="55">
        <f t="shared" ref="S1870" si="1935">IF(P1870=0,PI()/2,ATAN(R1870/P1870))</f>
        <v>1.5707963267948966</v>
      </c>
      <c r="T1870" s="55">
        <f t="shared" ref="T1870" si="1936">IF(O1870=0,ABS(R1870*COS((J1869+J1871)/2)),ABS(Q1870/COS(S1870)))</f>
        <v>0</v>
      </c>
      <c r="U1870" s="66">
        <f t="shared" ref="U1870:U1901" si="1937">IF(O1870+0.0000001&lt;0,S1870*180/PI()+180,(IF(R1870+0.0000001&lt;0,S1870*180/PI()+360,S1870*180/PI())))</f>
        <v>90</v>
      </c>
      <c r="V1870" s="57">
        <f t="shared" ref="V1870:V1901" si="1938">T1870*1.85532</f>
        <v>0</v>
      </c>
      <c r="W1870" s="57"/>
      <c r="X1870" s="67"/>
      <c r="Y1870" s="57">
        <f t="shared" ref="Y1870" si="1939">V1870*(1+X1870/100)</f>
        <v>0</v>
      </c>
      <c r="Z1870" s="57"/>
      <c r="AA1870" s="56" t="s">
        <v>54</v>
      </c>
      <c r="AB1870" s="60"/>
    </row>
    <row r="1871" spans="1:28" ht="12.95" customHeight="1">
      <c r="A1871" s="51">
        <f t="shared" si="1587"/>
        <v>933</v>
      </c>
      <c r="B1871" s="52" t="s">
        <v>55</v>
      </c>
      <c r="C1871" s="53"/>
      <c r="D1871" s="81"/>
      <c r="E1871" s="54"/>
      <c r="F1871" s="53"/>
      <c r="G1871" s="81"/>
      <c r="H1871" s="54"/>
      <c r="I1871" s="55">
        <f t="shared" ref="I1871:I1902" si="1940">IF(OR(C1871&lt;0,D1871&lt;0),C1871-ABS(D1871)/60,C1871+ABS(D1871)/60)</f>
        <v>0</v>
      </c>
      <c r="J1871" s="55">
        <f t="shared" ref="J1871" si="1941">I1871*PI()/180</f>
        <v>0</v>
      </c>
      <c r="K1871" s="55">
        <f t="shared" ref="K1871" si="1942">SIN(J1871)</f>
        <v>0</v>
      </c>
      <c r="L1871" s="55">
        <f>3437.747*(LN(TAN(PI()/4+J1871/2))-EE*K1871-(EE^2)*(K1871^3)/3)</f>
        <v>-3.8166658722360578E-13</v>
      </c>
      <c r="M1871" s="55">
        <f>AA*(1-1/4*EE-3/64*EE^2-5/256*EE^3)*J1871-AA*(3/8*EE+3/32*EE^2+45/1024*EE^3)*SIN(2*J1871)+AA*(15/256*EE^2+45/1024*EE^3)*SIN(4*J1871)</f>
        <v>0</v>
      </c>
      <c r="N1871" s="55">
        <f t="shared" ref="N1871:N1902" si="1943">IF(OR(F1871&lt;0,G1871&lt;0),60*F1871-ABS(G1871),60*F1871+ABS(G1871))</f>
        <v>0</v>
      </c>
      <c r="O1871" s="55"/>
      <c r="P1871" s="55"/>
      <c r="Q1871" s="55"/>
      <c r="R1871" s="55"/>
      <c r="S1871" s="55"/>
      <c r="T1871" s="55"/>
      <c r="U1871" s="56"/>
      <c r="V1871" s="57"/>
      <c r="W1871" s="57">
        <f t="shared" ref="W1871" si="1944">W1869+V1870</f>
        <v>0</v>
      </c>
      <c r="X1871" s="58"/>
      <c r="Y1871" s="57"/>
      <c r="Z1871" s="57">
        <f t="shared" ref="Z1871" si="1945">Z1869+Y1870</f>
        <v>0</v>
      </c>
      <c r="AA1871" s="59"/>
      <c r="AB1871" s="60">
        <f t="shared" ref="AB1871" si="1946">IF(AA1870=AA1868,AB1869+Y1870,Y1870)</f>
        <v>0</v>
      </c>
    </row>
    <row r="1872" spans="1:28" ht="12.95" customHeight="1">
      <c r="A1872" s="65"/>
      <c r="B1872" s="52"/>
      <c r="C1872" s="53"/>
      <c r="D1872" s="81"/>
      <c r="E1872" s="54"/>
      <c r="F1872" s="53"/>
      <c r="G1872" s="81"/>
      <c r="H1872" s="54"/>
      <c r="I1872" s="55"/>
      <c r="J1872" s="55"/>
      <c r="K1872" s="55"/>
      <c r="L1872" s="55"/>
      <c r="M1872" s="55"/>
      <c r="N1872" s="55"/>
      <c r="O1872" s="55">
        <f t="shared" ref="O1872:O1903" si="1947">I1873-I1871</f>
        <v>0</v>
      </c>
      <c r="P1872" s="55">
        <f t="shared" ref="P1872:P1903" si="1948">L1873-L1871</f>
        <v>0</v>
      </c>
      <c r="Q1872" s="55">
        <f t="shared" ref="Q1872:Q1903" si="1949">M1873-M1871</f>
        <v>0</v>
      </c>
      <c r="R1872" s="55">
        <f t="shared" ref="R1872:R1903" si="1950">IF(ABS(N1873-N1871)&gt;180*60,ABS(N1873-N1871)-360*60,N1873-N1871)</f>
        <v>0</v>
      </c>
      <c r="S1872" s="55">
        <f t="shared" ref="S1872" si="1951">IF(P1872=0,PI()/2,ATAN(R1872/P1872))</f>
        <v>1.5707963267948966</v>
      </c>
      <c r="T1872" s="55">
        <f t="shared" ref="T1872" si="1952">IF(O1872=0,ABS(R1872*COS((J1871+J1873)/2)),ABS(Q1872/COS(S1872)))</f>
        <v>0</v>
      </c>
      <c r="U1872" s="66">
        <f t="shared" ref="U1872:U1903" si="1953">IF(O1872+0.0000001&lt;0,S1872*180/PI()+180,(IF(R1872+0.0000001&lt;0,S1872*180/PI()+360,S1872*180/PI())))</f>
        <v>90</v>
      </c>
      <c r="V1872" s="57">
        <f t="shared" ref="V1872:V1903" si="1954">T1872*1.85532</f>
        <v>0</v>
      </c>
      <c r="W1872" s="57"/>
      <c r="X1872" s="67"/>
      <c r="Y1872" s="57">
        <f t="shared" ref="Y1872" si="1955">V1872*(1+X1872/100)</f>
        <v>0</v>
      </c>
      <c r="Z1872" s="57"/>
      <c r="AA1872" s="56" t="s">
        <v>54</v>
      </c>
      <c r="AB1872" s="60"/>
    </row>
    <row r="1873" spans="1:28" ht="12.95" customHeight="1">
      <c r="A1873" s="51">
        <f t="shared" si="1587"/>
        <v>934</v>
      </c>
      <c r="B1873" s="52" t="s">
        <v>55</v>
      </c>
      <c r="C1873" s="53"/>
      <c r="D1873" s="81"/>
      <c r="E1873" s="54"/>
      <c r="F1873" s="53"/>
      <c r="G1873" s="81"/>
      <c r="H1873" s="54"/>
      <c r="I1873" s="55">
        <f t="shared" ref="I1873:I1904" si="1956">IF(OR(C1873&lt;0,D1873&lt;0),C1873-ABS(D1873)/60,C1873+ABS(D1873)/60)</f>
        <v>0</v>
      </c>
      <c r="J1873" s="55">
        <f t="shared" ref="J1873" si="1957">I1873*PI()/180</f>
        <v>0</v>
      </c>
      <c r="K1873" s="55">
        <f t="shared" ref="K1873" si="1958">SIN(J1873)</f>
        <v>0</v>
      </c>
      <c r="L1873" s="55">
        <f>3437.747*(LN(TAN(PI()/4+J1873/2))-EE*K1873-(EE^2)*(K1873^3)/3)</f>
        <v>-3.8166658722360578E-13</v>
      </c>
      <c r="M1873" s="55">
        <f>AA*(1-1/4*EE-3/64*EE^2-5/256*EE^3)*J1873-AA*(3/8*EE+3/32*EE^2+45/1024*EE^3)*SIN(2*J1873)+AA*(15/256*EE^2+45/1024*EE^3)*SIN(4*J1873)</f>
        <v>0</v>
      </c>
      <c r="N1873" s="55">
        <f t="shared" ref="N1873:N1904" si="1959">IF(OR(F1873&lt;0,G1873&lt;0),60*F1873-ABS(G1873),60*F1873+ABS(G1873))</f>
        <v>0</v>
      </c>
      <c r="O1873" s="55"/>
      <c r="P1873" s="55"/>
      <c r="Q1873" s="55"/>
      <c r="R1873" s="55"/>
      <c r="S1873" s="55"/>
      <c r="T1873" s="55"/>
      <c r="U1873" s="56"/>
      <c r="V1873" s="57"/>
      <c r="W1873" s="57">
        <f t="shared" ref="W1873" si="1960">W1871+V1872</f>
        <v>0</v>
      </c>
      <c r="X1873" s="58"/>
      <c r="Y1873" s="57"/>
      <c r="Z1873" s="57">
        <f t="shared" ref="Z1873" si="1961">Z1871+Y1872</f>
        <v>0</v>
      </c>
      <c r="AA1873" s="59"/>
      <c r="AB1873" s="60">
        <f t="shared" ref="AB1873" si="1962">IF(AA1872=AA1870,AB1871+Y1872,Y1872)</f>
        <v>0</v>
      </c>
    </row>
    <row r="1874" spans="1:28" ht="12.95" customHeight="1">
      <c r="A1874" s="65"/>
      <c r="B1874" s="52"/>
      <c r="C1874" s="53"/>
      <c r="D1874" s="81"/>
      <c r="E1874" s="54"/>
      <c r="F1874" s="53"/>
      <c r="G1874" s="81"/>
      <c r="H1874" s="54"/>
      <c r="I1874" s="55"/>
      <c r="J1874" s="55"/>
      <c r="K1874" s="55"/>
      <c r="L1874" s="55"/>
      <c r="M1874" s="55"/>
      <c r="N1874" s="55"/>
      <c r="O1874" s="55">
        <f t="shared" ref="O1874:O1905" si="1963">I1875-I1873</f>
        <v>0</v>
      </c>
      <c r="P1874" s="55">
        <f t="shared" ref="P1874:P1905" si="1964">L1875-L1873</f>
        <v>0</v>
      </c>
      <c r="Q1874" s="55">
        <f t="shared" ref="Q1874:Q1905" si="1965">M1875-M1873</f>
        <v>0</v>
      </c>
      <c r="R1874" s="55">
        <f t="shared" ref="R1874:R1905" si="1966">IF(ABS(N1875-N1873)&gt;180*60,ABS(N1875-N1873)-360*60,N1875-N1873)</f>
        <v>0</v>
      </c>
      <c r="S1874" s="55">
        <f t="shared" ref="S1874" si="1967">IF(P1874=0,PI()/2,ATAN(R1874/P1874))</f>
        <v>1.5707963267948966</v>
      </c>
      <c r="T1874" s="55">
        <f t="shared" ref="T1874" si="1968">IF(O1874=0,ABS(R1874*COS((J1873+J1875)/2)),ABS(Q1874/COS(S1874)))</f>
        <v>0</v>
      </c>
      <c r="U1874" s="66">
        <f t="shared" ref="U1874:U1905" si="1969">IF(O1874+0.0000001&lt;0,S1874*180/PI()+180,(IF(R1874+0.0000001&lt;0,S1874*180/PI()+360,S1874*180/PI())))</f>
        <v>90</v>
      </c>
      <c r="V1874" s="57">
        <f t="shared" ref="V1874:V1905" si="1970">T1874*1.85532</f>
        <v>0</v>
      </c>
      <c r="W1874" s="57"/>
      <c r="X1874" s="67"/>
      <c r="Y1874" s="57">
        <f t="shared" ref="Y1874" si="1971">V1874*(1+X1874/100)</f>
        <v>0</v>
      </c>
      <c r="Z1874" s="57"/>
      <c r="AA1874" s="56" t="s">
        <v>54</v>
      </c>
      <c r="AB1874" s="60"/>
    </row>
    <row r="1875" spans="1:28" ht="12.95" customHeight="1">
      <c r="A1875" s="51">
        <f t="shared" si="1587"/>
        <v>935</v>
      </c>
      <c r="B1875" s="52" t="s">
        <v>55</v>
      </c>
      <c r="C1875" s="53"/>
      <c r="D1875" s="81"/>
      <c r="E1875" s="54"/>
      <c r="F1875" s="53"/>
      <c r="G1875" s="81"/>
      <c r="H1875" s="54"/>
      <c r="I1875" s="55">
        <f t="shared" ref="I1875:I1906" si="1972">IF(OR(C1875&lt;0,D1875&lt;0),C1875-ABS(D1875)/60,C1875+ABS(D1875)/60)</f>
        <v>0</v>
      </c>
      <c r="J1875" s="55">
        <f t="shared" ref="J1875" si="1973">I1875*PI()/180</f>
        <v>0</v>
      </c>
      <c r="K1875" s="55">
        <f t="shared" ref="K1875" si="1974">SIN(J1875)</f>
        <v>0</v>
      </c>
      <c r="L1875" s="55">
        <f>3437.747*(LN(TAN(PI()/4+J1875/2))-EE*K1875-(EE^2)*(K1875^3)/3)</f>
        <v>-3.8166658722360578E-13</v>
      </c>
      <c r="M1875" s="55">
        <f>AA*(1-1/4*EE-3/64*EE^2-5/256*EE^3)*J1875-AA*(3/8*EE+3/32*EE^2+45/1024*EE^3)*SIN(2*J1875)+AA*(15/256*EE^2+45/1024*EE^3)*SIN(4*J1875)</f>
        <v>0</v>
      </c>
      <c r="N1875" s="55">
        <f t="shared" ref="N1875:N1906" si="1975">IF(OR(F1875&lt;0,G1875&lt;0),60*F1875-ABS(G1875),60*F1875+ABS(G1875))</f>
        <v>0</v>
      </c>
      <c r="O1875" s="55"/>
      <c r="P1875" s="55"/>
      <c r="Q1875" s="55"/>
      <c r="R1875" s="55"/>
      <c r="S1875" s="55"/>
      <c r="T1875" s="55"/>
      <c r="U1875" s="56"/>
      <c r="V1875" s="57"/>
      <c r="W1875" s="57">
        <f t="shared" ref="W1875" si="1976">W1873+V1874</f>
        <v>0</v>
      </c>
      <c r="X1875" s="58"/>
      <c r="Y1875" s="57"/>
      <c r="Z1875" s="57">
        <f t="shared" ref="Z1875" si="1977">Z1873+Y1874</f>
        <v>0</v>
      </c>
      <c r="AA1875" s="59"/>
      <c r="AB1875" s="60">
        <f t="shared" ref="AB1875" si="1978">IF(AA1874=AA1872,AB1873+Y1874,Y1874)</f>
        <v>0</v>
      </c>
    </row>
    <row r="1876" spans="1:28" ht="12.95" customHeight="1">
      <c r="A1876" s="65"/>
      <c r="B1876" s="52"/>
      <c r="C1876" s="53"/>
      <c r="D1876" s="81"/>
      <c r="E1876" s="54"/>
      <c r="F1876" s="53"/>
      <c r="G1876" s="81"/>
      <c r="H1876" s="54"/>
      <c r="I1876" s="55"/>
      <c r="J1876" s="55"/>
      <c r="K1876" s="55"/>
      <c r="L1876" s="55"/>
      <c r="M1876" s="55"/>
      <c r="N1876" s="55"/>
      <c r="O1876" s="55">
        <f t="shared" ref="O1876:O1907" si="1979">I1877-I1875</f>
        <v>0</v>
      </c>
      <c r="P1876" s="55">
        <f t="shared" ref="P1876:P1907" si="1980">L1877-L1875</f>
        <v>0</v>
      </c>
      <c r="Q1876" s="55">
        <f t="shared" ref="Q1876:Q1907" si="1981">M1877-M1875</f>
        <v>0</v>
      </c>
      <c r="R1876" s="55">
        <f t="shared" ref="R1876:R1907" si="1982">IF(ABS(N1877-N1875)&gt;180*60,ABS(N1877-N1875)-360*60,N1877-N1875)</f>
        <v>0</v>
      </c>
      <c r="S1876" s="55">
        <f t="shared" ref="S1876" si="1983">IF(P1876=0,PI()/2,ATAN(R1876/P1876))</f>
        <v>1.5707963267948966</v>
      </c>
      <c r="T1876" s="55">
        <f t="shared" ref="T1876" si="1984">IF(O1876=0,ABS(R1876*COS((J1875+J1877)/2)),ABS(Q1876/COS(S1876)))</f>
        <v>0</v>
      </c>
      <c r="U1876" s="66">
        <f t="shared" ref="U1876:U1907" si="1985">IF(O1876+0.0000001&lt;0,S1876*180/PI()+180,(IF(R1876+0.0000001&lt;0,S1876*180/PI()+360,S1876*180/PI())))</f>
        <v>90</v>
      </c>
      <c r="V1876" s="57">
        <f t="shared" ref="V1876:V1907" si="1986">T1876*1.85532</f>
        <v>0</v>
      </c>
      <c r="W1876" s="57"/>
      <c r="X1876" s="67"/>
      <c r="Y1876" s="57">
        <f t="shared" ref="Y1876" si="1987">V1876*(1+X1876/100)</f>
        <v>0</v>
      </c>
      <c r="Z1876" s="57"/>
      <c r="AA1876" s="56" t="s">
        <v>54</v>
      </c>
      <c r="AB1876" s="60"/>
    </row>
    <row r="1877" spans="1:28" ht="12.95" customHeight="1">
      <c r="A1877" s="51">
        <f t="shared" si="1587"/>
        <v>936</v>
      </c>
      <c r="B1877" s="52" t="s">
        <v>55</v>
      </c>
      <c r="C1877" s="53"/>
      <c r="D1877" s="81"/>
      <c r="E1877" s="54"/>
      <c r="F1877" s="53"/>
      <c r="G1877" s="81"/>
      <c r="H1877" s="54"/>
      <c r="I1877" s="55">
        <f t="shared" ref="I1877:I1908" si="1988">IF(OR(C1877&lt;0,D1877&lt;0),C1877-ABS(D1877)/60,C1877+ABS(D1877)/60)</f>
        <v>0</v>
      </c>
      <c r="J1877" s="55">
        <f t="shared" ref="J1877" si="1989">I1877*PI()/180</f>
        <v>0</v>
      </c>
      <c r="K1877" s="55">
        <f t="shared" ref="K1877" si="1990">SIN(J1877)</f>
        <v>0</v>
      </c>
      <c r="L1877" s="55">
        <f>3437.747*(LN(TAN(PI()/4+J1877/2))-EE*K1877-(EE^2)*(K1877^3)/3)</f>
        <v>-3.8166658722360578E-13</v>
      </c>
      <c r="M1877" s="55">
        <f>AA*(1-1/4*EE-3/64*EE^2-5/256*EE^3)*J1877-AA*(3/8*EE+3/32*EE^2+45/1024*EE^3)*SIN(2*J1877)+AA*(15/256*EE^2+45/1024*EE^3)*SIN(4*J1877)</f>
        <v>0</v>
      </c>
      <c r="N1877" s="55">
        <f t="shared" ref="N1877:N1908" si="1991">IF(OR(F1877&lt;0,G1877&lt;0),60*F1877-ABS(G1877),60*F1877+ABS(G1877))</f>
        <v>0</v>
      </c>
      <c r="O1877" s="55"/>
      <c r="P1877" s="55"/>
      <c r="Q1877" s="55"/>
      <c r="R1877" s="55"/>
      <c r="S1877" s="55"/>
      <c r="T1877" s="55"/>
      <c r="U1877" s="56"/>
      <c r="V1877" s="57"/>
      <c r="W1877" s="57">
        <f t="shared" ref="W1877" si="1992">W1875+V1876</f>
        <v>0</v>
      </c>
      <c r="X1877" s="58"/>
      <c r="Y1877" s="57"/>
      <c r="Z1877" s="57">
        <f t="shared" ref="Z1877" si="1993">Z1875+Y1876</f>
        <v>0</v>
      </c>
      <c r="AA1877" s="59"/>
      <c r="AB1877" s="60">
        <f t="shared" ref="AB1877" si="1994">IF(AA1876=AA1874,AB1875+Y1876,Y1876)</f>
        <v>0</v>
      </c>
    </row>
    <row r="1878" spans="1:28" ht="12.95" customHeight="1">
      <c r="A1878" s="65"/>
      <c r="B1878" s="52"/>
      <c r="C1878" s="53"/>
      <c r="D1878" s="81"/>
      <c r="E1878" s="54"/>
      <c r="F1878" s="53"/>
      <c r="G1878" s="81"/>
      <c r="H1878" s="54"/>
      <c r="I1878" s="55"/>
      <c r="J1878" s="55"/>
      <c r="K1878" s="55"/>
      <c r="L1878" s="55"/>
      <c r="M1878" s="55"/>
      <c r="N1878" s="55"/>
      <c r="O1878" s="55">
        <f t="shared" ref="O1878:O1909" si="1995">I1879-I1877</f>
        <v>0</v>
      </c>
      <c r="P1878" s="55">
        <f t="shared" ref="P1878:P1909" si="1996">L1879-L1877</f>
        <v>0</v>
      </c>
      <c r="Q1878" s="55">
        <f t="shared" ref="Q1878:Q1909" si="1997">M1879-M1877</f>
        <v>0</v>
      </c>
      <c r="R1878" s="55">
        <f t="shared" ref="R1878:R1909" si="1998">IF(ABS(N1879-N1877)&gt;180*60,ABS(N1879-N1877)-360*60,N1879-N1877)</f>
        <v>0</v>
      </c>
      <c r="S1878" s="55">
        <f t="shared" ref="S1878" si="1999">IF(P1878=0,PI()/2,ATAN(R1878/P1878))</f>
        <v>1.5707963267948966</v>
      </c>
      <c r="T1878" s="55">
        <f t="shared" ref="T1878" si="2000">IF(O1878=0,ABS(R1878*COS((J1877+J1879)/2)),ABS(Q1878/COS(S1878)))</f>
        <v>0</v>
      </c>
      <c r="U1878" s="66">
        <f t="shared" ref="U1878:U1909" si="2001">IF(O1878+0.0000001&lt;0,S1878*180/PI()+180,(IF(R1878+0.0000001&lt;0,S1878*180/PI()+360,S1878*180/PI())))</f>
        <v>90</v>
      </c>
      <c r="V1878" s="57">
        <f t="shared" ref="V1878:V1909" si="2002">T1878*1.85532</f>
        <v>0</v>
      </c>
      <c r="W1878" s="57"/>
      <c r="X1878" s="67"/>
      <c r="Y1878" s="57">
        <f t="shared" ref="Y1878" si="2003">V1878*(1+X1878/100)</f>
        <v>0</v>
      </c>
      <c r="Z1878" s="57"/>
      <c r="AA1878" s="56" t="s">
        <v>54</v>
      </c>
      <c r="AB1878" s="60"/>
    </row>
    <row r="1879" spans="1:28" ht="12.95" customHeight="1">
      <c r="A1879" s="51">
        <f t="shared" si="1587"/>
        <v>937</v>
      </c>
      <c r="B1879" s="52" t="s">
        <v>55</v>
      </c>
      <c r="C1879" s="53"/>
      <c r="D1879" s="81"/>
      <c r="E1879" s="54"/>
      <c r="F1879" s="53"/>
      <c r="G1879" s="81"/>
      <c r="H1879" s="54"/>
      <c r="I1879" s="55">
        <f t="shared" ref="I1879:I1910" si="2004">IF(OR(C1879&lt;0,D1879&lt;0),C1879-ABS(D1879)/60,C1879+ABS(D1879)/60)</f>
        <v>0</v>
      </c>
      <c r="J1879" s="55">
        <f t="shared" ref="J1879" si="2005">I1879*PI()/180</f>
        <v>0</v>
      </c>
      <c r="K1879" s="55">
        <f t="shared" ref="K1879" si="2006">SIN(J1879)</f>
        <v>0</v>
      </c>
      <c r="L1879" s="55">
        <f>3437.747*(LN(TAN(PI()/4+J1879/2))-EE*K1879-(EE^2)*(K1879^3)/3)</f>
        <v>-3.8166658722360578E-13</v>
      </c>
      <c r="M1879" s="55">
        <f>AA*(1-1/4*EE-3/64*EE^2-5/256*EE^3)*J1879-AA*(3/8*EE+3/32*EE^2+45/1024*EE^3)*SIN(2*J1879)+AA*(15/256*EE^2+45/1024*EE^3)*SIN(4*J1879)</f>
        <v>0</v>
      </c>
      <c r="N1879" s="55">
        <f t="shared" ref="N1879:N1910" si="2007">IF(OR(F1879&lt;0,G1879&lt;0),60*F1879-ABS(G1879),60*F1879+ABS(G1879))</f>
        <v>0</v>
      </c>
      <c r="O1879" s="55"/>
      <c r="P1879" s="55"/>
      <c r="Q1879" s="55"/>
      <c r="R1879" s="55"/>
      <c r="S1879" s="55"/>
      <c r="T1879" s="55"/>
      <c r="U1879" s="56"/>
      <c r="V1879" s="57"/>
      <c r="W1879" s="57">
        <f t="shared" ref="W1879" si="2008">W1877+V1878</f>
        <v>0</v>
      </c>
      <c r="X1879" s="58"/>
      <c r="Y1879" s="57"/>
      <c r="Z1879" s="57">
        <f t="shared" ref="Z1879" si="2009">Z1877+Y1878</f>
        <v>0</v>
      </c>
      <c r="AA1879" s="59"/>
      <c r="AB1879" s="60">
        <f t="shared" ref="AB1879" si="2010">IF(AA1878=AA1876,AB1877+Y1878,Y1878)</f>
        <v>0</v>
      </c>
    </row>
    <row r="1880" spans="1:28" ht="12.95" customHeight="1">
      <c r="A1880" s="65"/>
      <c r="B1880" s="52"/>
      <c r="C1880" s="53"/>
      <c r="D1880" s="81"/>
      <c r="E1880" s="54"/>
      <c r="F1880" s="53"/>
      <c r="G1880" s="81"/>
      <c r="H1880" s="54"/>
      <c r="I1880" s="55"/>
      <c r="J1880" s="55"/>
      <c r="K1880" s="55"/>
      <c r="L1880" s="55"/>
      <c r="M1880" s="55"/>
      <c r="N1880" s="55"/>
      <c r="O1880" s="55">
        <f t="shared" ref="O1880:O1911" si="2011">I1881-I1879</f>
        <v>0</v>
      </c>
      <c r="P1880" s="55">
        <f t="shared" ref="P1880:P1911" si="2012">L1881-L1879</f>
        <v>0</v>
      </c>
      <c r="Q1880" s="55">
        <f t="shared" ref="Q1880:Q1911" si="2013">M1881-M1879</f>
        <v>0</v>
      </c>
      <c r="R1880" s="55">
        <f t="shared" ref="R1880:R1911" si="2014">IF(ABS(N1881-N1879)&gt;180*60,ABS(N1881-N1879)-360*60,N1881-N1879)</f>
        <v>0</v>
      </c>
      <c r="S1880" s="55">
        <f t="shared" ref="S1880" si="2015">IF(P1880=0,PI()/2,ATAN(R1880/P1880))</f>
        <v>1.5707963267948966</v>
      </c>
      <c r="T1880" s="55">
        <f t="shared" ref="T1880" si="2016">IF(O1880=0,ABS(R1880*COS((J1879+J1881)/2)),ABS(Q1880/COS(S1880)))</f>
        <v>0</v>
      </c>
      <c r="U1880" s="66">
        <f t="shared" ref="U1880:U1911" si="2017">IF(O1880+0.0000001&lt;0,S1880*180/PI()+180,(IF(R1880+0.0000001&lt;0,S1880*180/PI()+360,S1880*180/PI())))</f>
        <v>90</v>
      </c>
      <c r="V1880" s="57">
        <f t="shared" ref="V1880:V1911" si="2018">T1880*1.85532</f>
        <v>0</v>
      </c>
      <c r="W1880" s="57"/>
      <c r="X1880" s="67"/>
      <c r="Y1880" s="57">
        <f t="shared" ref="Y1880" si="2019">V1880*(1+X1880/100)</f>
        <v>0</v>
      </c>
      <c r="Z1880" s="57"/>
      <c r="AA1880" s="56" t="s">
        <v>54</v>
      </c>
      <c r="AB1880" s="60"/>
    </row>
    <row r="1881" spans="1:28" ht="12.95" customHeight="1">
      <c r="A1881" s="51">
        <f t="shared" si="1587"/>
        <v>938</v>
      </c>
      <c r="B1881" s="52" t="s">
        <v>55</v>
      </c>
      <c r="C1881" s="53"/>
      <c r="D1881" s="81"/>
      <c r="E1881" s="54"/>
      <c r="F1881" s="53"/>
      <c r="G1881" s="81"/>
      <c r="H1881" s="54"/>
      <c r="I1881" s="55">
        <f t="shared" ref="I1881:I1912" si="2020">IF(OR(C1881&lt;0,D1881&lt;0),C1881-ABS(D1881)/60,C1881+ABS(D1881)/60)</f>
        <v>0</v>
      </c>
      <c r="J1881" s="55">
        <f t="shared" ref="J1881" si="2021">I1881*PI()/180</f>
        <v>0</v>
      </c>
      <c r="K1881" s="55">
        <f t="shared" ref="K1881" si="2022">SIN(J1881)</f>
        <v>0</v>
      </c>
      <c r="L1881" s="55">
        <f>3437.747*(LN(TAN(PI()/4+J1881/2))-EE*K1881-(EE^2)*(K1881^3)/3)</f>
        <v>-3.8166658722360578E-13</v>
      </c>
      <c r="M1881" s="55">
        <f>AA*(1-1/4*EE-3/64*EE^2-5/256*EE^3)*J1881-AA*(3/8*EE+3/32*EE^2+45/1024*EE^3)*SIN(2*J1881)+AA*(15/256*EE^2+45/1024*EE^3)*SIN(4*J1881)</f>
        <v>0</v>
      </c>
      <c r="N1881" s="55">
        <f t="shared" ref="N1881:N1912" si="2023">IF(OR(F1881&lt;0,G1881&lt;0),60*F1881-ABS(G1881),60*F1881+ABS(G1881))</f>
        <v>0</v>
      </c>
      <c r="O1881" s="55"/>
      <c r="P1881" s="55"/>
      <c r="Q1881" s="55"/>
      <c r="R1881" s="55"/>
      <c r="S1881" s="55"/>
      <c r="T1881" s="55"/>
      <c r="U1881" s="56"/>
      <c r="V1881" s="57"/>
      <c r="W1881" s="57">
        <f t="shared" ref="W1881" si="2024">W1879+V1880</f>
        <v>0</v>
      </c>
      <c r="X1881" s="58"/>
      <c r="Y1881" s="57"/>
      <c r="Z1881" s="57">
        <f t="shared" ref="Z1881" si="2025">Z1879+Y1880</f>
        <v>0</v>
      </c>
      <c r="AA1881" s="59"/>
      <c r="AB1881" s="60">
        <f t="shared" ref="AB1881" si="2026">IF(AA1880=AA1878,AB1879+Y1880,Y1880)</f>
        <v>0</v>
      </c>
    </row>
    <row r="1882" spans="1:28" ht="12.95" customHeight="1">
      <c r="A1882" s="65"/>
      <c r="B1882" s="52"/>
      <c r="C1882" s="53"/>
      <c r="D1882" s="81"/>
      <c r="E1882" s="54"/>
      <c r="F1882" s="53"/>
      <c r="G1882" s="81"/>
      <c r="H1882" s="54"/>
      <c r="I1882" s="55"/>
      <c r="J1882" s="55"/>
      <c r="K1882" s="55"/>
      <c r="L1882" s="55"/>
      <c r="M1882" s="55"/>
      <c r="N1882" s="55"/>
      <c r="O1882" s="55">
        <f t="shared" ref="O1882:O1913" si="2027">I1883-I1881</f>
        <v>0</v>
      </c>
      <c r="P1882" s="55">
        <f t="shared" ref="P1882:P1913" si="2028">L1883-L1881</f>
        <v>0</v>
      </c>
      <c r="Q1882" s="55">
        <f t="shared" ref="Q1882:Q1913" si="2029">M1883-M1881</f>
        <v>0</v>
      </c>
      <c r="R1882" s="55">
        <f t="shared" ref="R1882:R1913" si="2030">IF(ABS(N1883-N1881)&gt;180*60,ABS(N1883-N1881)-360*60,N1883-N1881)</f>
        <v>0</v>
      </c>
      <c r="S1882" s="55">
        <f t="shared" ref="S1882" si="2031">IF(P1882=0,PI()/2,ATAN(R1882/P1882))</f>
        <v>1.5707963267948966</v>
      </c>
      <c r="T1882" s="55">
        <f t="shared" ref="T1882" si="2032">IF(O1882=0,ABS(R1882*COS((J1881+J1883)/2)),ABS(Q1882/COS(S1882)))</f>
        <v>0</v>
      </c>
      <c r="U1882" s="66">
        <f t="shared" ref="U1882:U1913" si="2033">IF(O1882+0.0000001&lt;0,S1882*180/PI()+180,(IF(R1882+0.0000001&lt;0,S1882*180/PI()+360,S1882*180/PI())))</f>
        <v>90</v>
      </c>
      <c r="V1882" s="57">
        <f t="shared" ref="V1882:V1913" si="2034">T1882*1.85532</f>
        <v>0</v>
      </c>
      <c r="W1882" s="57"/>
      <c r="X1882" s="67"/>
      <c r="Y1882" s="57">
        <f t="shared" ref="Y1882" si="2035">V1882*(1+X1882/100)</f>
        <v>0</v>
      </c>
      <c r="Z1882" s="57"/>
      <c r="AA1882" s="56" t="s">
        <v>54</v>
      </c>
      <c r="AB1882" s="60"/>
    </row>
    <row r="1883" spans="1:28" ht="12.95" customHeight="1">
      <c r="A1883" s="51">
        <f t="shared" si="1587"/>
        <v>939</v>
      </c>
      <c r="B1883" s="52" t="s">
        <v>55</v>
      </c>
      <c r="C1883" s="53"/>
      <c r="D1883" s="81"/>
      <c r="E1883" s="54"/>
      <c r="F1883" s="53"/>
      <c r="G1883" s="81"/>
      <c r="H1883" s="54"/>
      <c r="I1883" s="55">
        <f t="shared" ref="I1883:I1914" si="2036">IF(OR(C1883&lt;0,D1883&lt;0),C1883-ABS(D1883)/60,C1883+ABS(D1883)/60)</f>
        <v>0</v>
      </c>
      <c r="J1883" s="55">
        <f t="shared" ref="J1883" si="2037">I1883*PI()/180</f>
        <v>0</v>
      </c>
      <c r="K1883" s="55">
        <f t="shared" ref="K1883" si="2038">SIN(J1883)</f>
        <v>0</v>
      </c>
      <c r="L1883" s="55">
        <f>3437.747*(LN(TAN(PI()/4+J1883/2))-EE*K1883-(EE^2)*(K1883^3)/3)</f>
        <v>-3.8166658722360578E-13</v>
      </c>
      <c r="M1883" s="55">
        <f>AA*(1-1/4*EE-3/64*EE^2-5/256*EE^3)*J1883-AA*(3/8*EE+3/32*EE^2+45/1024*EE^3)*SIN(2*J1883)+AA*(15/256*EE^2+45/1024*EE^3)*SIN(4*J1883)</f>
        <v>0</v>
      </c>
      <c r="N1883" s="55">
        <f t="shared" ref="N1883:N1914" si="2039">IF(OR(F1883&lt;0,G1883&lt;0),60*F1883-ABS(G1883),60*F1883+ABS(G1883))</f>
        <v>0</v>
      </c>
      <c r="O1883" s="55"/>
      <c r="P1883" s="55"/>
      <c r="Q1883" s="55"/>
      <c r="R1883" s="55"/>
      <c r="S1883" s="55"/>
      <c r="T1883" s="55"/>
      <c r="U1883" s="56"/>
      <c r="V1883" s="57"/>
      <c r="W1883" s="57">
        <f t="shared" ref="W1883" si="2040">W1881+V1882</f>
        <v>0</v>
      </c>
      <c r="X1883" s="58"/>
      <c r="Y1883" s="57"/>
      <c r="Z1883" s="57">
        <f t="shared" ref="Z1883" si="2041">Z1881+Y1882</f>
        <v>0</v>
      </c>
      <c r="AA1883" s="59"/>
      <c r="AB1883" s="60">
        <f t="shared" ref="AB1883" si="2042">IF(AA1882=AA1880,AB1881+Y1882,Y1882)</f>
        <v>0</v>
      </c>
    </row>
    <row r="1884" spans="1:28" ht="12.95" customHeight="1">
      <c r="A1884" s="65"/>
      <c r="B1884" s="52"/>
      <c r="C1884" s="53"/>
      <c r="D1884" s="81"/>
      <c r="E1884" s="54"/>
      <c r="F1884" s="53"/>
      <c r="G1884" s="81"/>
      <c r="H1884" s="54"/>
      <c r="I1884" s="55"/>
      <c r="J1884" s="55"/>
      <c r="K1884" s="55"/>
      <c r="L1884" s="55"/>
      <c r="M1884" s="55"/>
      <c r="N1884" s="55"/>
      <c r="O1884" s="55">
        <f t="shared" ref="O1884:O1915" si="2043">I1885-I1883</f>
        <v>0</v>
      </c>
      <c r="P1884" s="55">
        <f t="shared" ref="P1884:P1915" si="2044">L1885-L1883</f>
        <v>0</v>
      </c>
      <c r="Q1884" s="55">
        <f t="shared" ref="Q1884:Q1915" si="2045">M1885-M1883</f>
        <v>0</v>
      </c>
      <c r="R1884" s="55">
        <f t="shared" ref="R1884:R1915" si="2046">IF(ABS(N1885-N1883)&gt;180*60,ABS(N1885-N1883)-360*60,N1885-N1883)</f>
        <v>0</v>
      </c>
      <c r="S1884" s="55">
        <f t="shared" ref="S1884" si="2047">IF(P1884=0,PI()/2,ATAN(R1884/P1884))</f>
        <v>1.5707963267948966</v>
      </c>
      <c r="T1884" s="55">
        <f t="shared" ref="T1884" si="2048">IF(O1884=0,ABS(R1884*COS((J1883+J1885)/2)),ABS(Q1884/COS(S1884)))</f>
        <v>0</v>
      </c>
      <c r="U1884" s="66">
        <f t="shared" ref="U1884:U1915" si="2049">IF(O1884+0.0000001&lt;0,S1884*180/PI()+180,(IF(R1884+0.0000001&lt;0,S1884*180/PI()+360,S1884*180/PI())))</f>
        <v>90</v>
      </c>
      <c r="V1884" s="57">
        <f t="shared" ref="V1884:V1915" si="2050">T1884*1.85532</f>
        <v>0</v>
      </c>
      <c r="W1884" s="57"/>
      <c r="X1884" s="67"/>
      <c r="Y1884" s="57">
        <f t="shared" ref="Y1884" si="2051">V1884*(1+X1884/100)</f>
        <v>0</v>
      </c>
      <c r="Z1884" s="57"/>
      <c r="AA1884" s="56" t="s">
        <v>54</v>
      </c>
      <c r="AB1884" s="60"/>
    </row>
    <row r="1885" spans="1:28" ht="12.95" customHeight="1">
      <c r="A1885" s="51">
        <f t="shared" si="1587"/>
        <v>940</v>
      </c>
      <c r="B1885" s="52" t="s">
        <v>55</v>
      </c>
      <c r="C1885" s="53"/>
      <c r="D1885" s="81"/>
      <c r="E1885" s="54"/>
      <c r="F1885" s="53"/>
      <c r="G1885" s="81"/>
      <c r="H1885" s="54"/>
      <c r="I1885" s="55">
        <f t="shared" ref="I1885:I1916" si="2052">IF(OR(C1885&lt;0,D1885&lt;0),C1885-ABS(D1885)/60,C1885+ABS(D1885)/60)</f>
        <v>0</v>
      </c>
      <c r="J1885" s="55">
        <f t="shared" ref="J1885" si="2053">I1885*PI()/180</f>
        <v>0</v>
      </c>
      <c r="K1885" s="55">
        <f t="shared" ref="K1885" si="2054">SIN(J1885)</f>
        <v>0</v>
      </c>
      <c r="L1885" s="55">
        <f>3437.747*(LN(TAN(PI()/4+J1885/2))-EE*K1885-(EE^2)*(K1885^3)/3)</f>
        <v>-3.8166658722360578E-13</v>
      </c>
      <c r="M1885" s="55">
        <f>AA*(1-1/4*EE-3/64*EE^2-5/256*EE^3)*J1885-AA*(3/8*EE+3/32*EE^2+45/1024*EE^3)*SIN(2*J1885)+AA*(15/256*EE^2+45/1024*EE^3)*SIN(4*J1885)</f>
        <v>0</v>
      </c>
      <c r="N1885" s="55">
        <f t="shared" ref="N1885:N1916" si="2055">IF(OR(F1885&lt;0,G1885&lt;0),60*F1885-ABS(G1885),60*F1885+ABS(G1885))</f>
        <v>0</v>
      </c>
      <c r="O1885" s="55"/>
      <c r="P1885" s="55"/>
      <c r="Q1885" s="55"/>
      <c r="R1885" s="55"/>
      <c r="S1885" s="55"/>
      <c r="T1885" s="55"/>
      <c r="U1885" s="56"/>
      <c r="V1885" s="57"/>
      <c r="W1885" s="57">
        <f t="shared" ref="W1885" si="2056">W1883+V1884</f>
        <v>0</v>
      </c>
      <c r="X1885" s="58"/>
      <c r="Y1885" s="57"/>
      <c r="Z1885" s="57">
        <f t="shared" ref="Z1885" si="2057">Z1883+Y1884</f>
        <v>0</v>
      </c>
      <c r="AA1885" s="59"/>
      <c r="AB1885" s="60">
        <f t="shared" ref="AB1885" si="2058">IF(AA1884=AA1882,AB1883+Y1884,Y1884)</f>
        <v>0</v>
      </c>
    </row>
    <row r="1886" spans="1:28" ht="12.95" customHeight="1">
      <c r="A1886" s="65"/>
      <c r="B1886" s="52"/>
      <c r="C1886" s="53"/>
      <c r="D1886" s="81"/>
      <c r="E1886" s="54"/>
      <c r="F1886" s="53"/>
      <c r="G1886" s="81"/>
      <c r="H1886" s="54"/>
      <c r="I1886" s="55"/>
      <c r="J1886" s="55"/>
      <c r="K1886" s="55"/>
      <c r="L1886" s="55"/>
      <c r="M1886" s="55"/>
      <c r="N1886" s="55"/>
      <c r="O1886" s="55">
        <f t="shared" ref="O1886:O1917" si="2059">I1887-I1885</f>
        <v>0</v>
      </c>
      <c r="P1886" s="55">
        <f t="shared" ref="P1886:P1917" si="2060">L1887-L1885</f>
        <v>0</v>
      </c>
      <c r="Q1886" s="55">
        <f t="shared" ref="Q1886:Q1917" si="2061">M1887-M1885</f>
        <v>0</v>
      </c>
      <c r="R1886" s="55">
        <f t="shared" ref="R1886:R1917" si="2062">IF(ABS(N1887-N1885)&gt;180*60,ABS(N1887-N1885)-360*60,N1887-N1885)</f>
        <v>0</v>
      </c>
      <c r="S1886" s="55">
        <f t="shared" ref="S1886" si="2063">IF(P1886=0,PI()/2,ATAN(R1886/P1886))</f>
        <v>1.5707963267948966</v>
      </c>
      <c r="T1886" s="55">
        <f t="shared" ref="T1886" si="2064">IF(O1886=0,ABS(R1886*COS((J1885+J1887)/2)),ABS(Q1886/COS(S1886)))</f>
        <v>0</v>
      </c>
      <c r="U1886" s="66">
        <f t="shared" ref="U1886:U1917" si="2065">IF(O1886+0.0000001&lt;0,S1886*180/PI()+180,(IF(R1886+0.0000001&lt;0,S1886*180/PI()+360,S1886*180/PI())))</f>
        <v>90</v>
      </c>
      <c r="V1886" s="57">
        <f t="shared" ref="V1886:V1917" si="2066">T1886*1.85532</f>
        <v>0</v>
      </c>
      <c r="W1886" s="57"/>
      <c r="X1886" s="67"/>
      <c r="Y1886" s="57">
        <f t="shared" ref="Y1886" si="2067">V1886*(1+X1886/100)</f>
        <v>0</v>
      </c>
      <c r="Z1886" s="57"/>
      <c r="AA1886" s="56" t="s">
        <v>54</v>
      </c>
      <c r="AB1886" s="60"/>
    </row>
    <row r="1887" spans="1:28" ht="12.95" customHeight="1">
      <c r="A1887" s="51">
        <f t="shared" si="1587"/>
        <v>941</v>
      </c>
      <c r="B1887" s="52" t="s">
        <v>55</v>
      </c>
      <c r="C1887" s="53"/>
      <c r="D1887" s="81"/>
      <c r="E1887" s="54"/>
      <c r="F1887" s="53"/>
      <c r="G1887" s="81"/>
      <c r="H1887" s="54"/>
      <c r="I1887" s="55">
        <f t="shared" ref="I1887:I1918" si="2068">IF(OR(C1887&lt;0,D1887&lt;0),C1887-ABS(D1887)/60,C1887+ABS(D1887)/60)</f>
        <v>0</v>
      </c>
      <c r="J1887" s="55">
        <f t="shared" ref="J1887" si="2069">I1887*PI()/180</f>
        <v>0</v>
      </c>
      <c r="K1887" s="55">
        <f t="shared" ref="K1887" si="2070">SIN(J1887)</f>
        <v>0</v>
      </c>
      <c r="L1887" s="55">
        <f>3437.747*(LN(TAN(PI()/4+J1887/2))-EE*K1887-(EE^2)*(K1887^3)/3)</f>
        <v>-3.8166658722360578E-13</v>
      </c>
      <c r="M1887" s="55">
        <f>AA*(1-1/4*EE-3/64*EE^2-5/256*EE^3)*J1887-AA*(3/8*EE+3/32*EE^2+45/1024*EE^3)*SIN(2*J1887)+AA*(15/256*EE^2+45/1024*EE^3)*SIN(4*J1887)</f>
        <v>0</v>
      </c>
      <c r="N1887" s="55">
        <f t="shared" ref="N1887:N1918" si="2071">IF(OR(F1887&lt;0,G1887&lt;0),60*F1887-ABS(G1887),60*F1887+ABS(G1887))</f>
        <v>0</v>
      </c>
      <c r="O1887" s="55"/>
      <c r="P1887" s="55"/>
      <c r="Q1887" s="55"/>
      <c r="R1887" s="55"/>
      <c r="S1887" s="55"/>
      <c r="T1887" s="55"/>
      <c r="U1887" s="56"/>
      <c r="V1887" s="57"/>
      <c r="W1887" s="57">
        <f t="shared" ref="W1887" si="2072">W1885+V1886</f>
        <v>0</v>
      </c>
      <c r="X1887" s="58"/>
      <c r="Y1887" s="57"/>
      <c r="Z1887" s="57">
        <f t="shared" ref="Z1887" si="2073">Z1885+Y1886</f>
        <v>0</v>
      </c>
      <c r="AA1887" s="59"/>
      <c r="AB1887" s="60">
        <f t="shared" ref="AB1887" si="2074">IF(AA1886=AA1884,AB1885+Y1886,Y1886)</f>
        <v>0</v>
      </c>
    </row>
    <row r="1888" spans="1:28" ht="12.95" customHeight="1">
      <c r="A1888" s="65"/>
      <c r="B1888" s="52"/>
      <c r="C1888" s="53"/>
      <c r="D1888" s="81"/>
      <c r="E1888" s="54"/>
      <c r="F1888" s="53"/>
      <c r="G1888" s="81"/>
      <c r="H1888" s="54"/>
      <c r="I1888" s="55"/>
      <c r="J1888" s="55"/>
      <c r="K1888" s="55"/>
      <c r="L1888" s="55"/>
      <c r="M1888" s="55"/>
      <c r="N1888" s="55"/>
      <c r="O1888" s="55">
        <f t="shared" ref="O1888:O1919" si="2075">I1889-I1887</f>
        <v>0</v>
      </c>
      <c r="P1888" s="55">
        <f t="shared" ref="P1888:P1919" si="2076">L1889-L1887</f>
        <v>0</v>
      </c>
      <c r="Q1888" s="55">
        <f t="shared" ref="Q1888:Q1919" si="2077">M1889-M1887</f>
        <v>0</v>
      </c>
      <c r="R1888" s="55">
        <f t="shared" ref="R1888:R1919" si="2078">IF(ABS(N1889-N1887)&gt;180*60,ABS(N1889-N1887)-360*60,N1889-N1887)</f>
        <v>0</v>
      </c>
      <c r="S1888" s="55">
        <f t="shared" ref="S1888" si="2079">IF(P1888=0,PI()/2,ATAN(R1888/P1888))</f>
        <v>1.5707963267948966</v>
      </c>
      <c r="T1888" s="55">
        <f t="shared" ref="T1888" si="2080">IF(O1888=0,ABS(R1888*COS((J1887+J1889)/2)),ABS(Q1888/COS(S1888)))</f>
        <v>0</v>
      </c>
      <c r="U1888" s="66">
        <f t="shared" ref="U1888:U1919" si="2081">IF(O1888+0.0000001&lt;0,S1888*180/PI()+180,(IF(R1888+0.0000001&lt;0,S1888*180/PI()+360,S1888*180/PI())))</f>
        <v>90</v>
      </c>
      <c r="V1888" s="57">
        <f t="shared" ref="V1888:V1919" si="2082">T1888*1.85532</f>
        <v>0</v>
      </c>
      <c r="W1888" s="57"/>
      <c r="X1888" s="67"/>
      <c r="Y1888" s="57">
        <f t="shared" ref="Y1888" si="2083">V1888*(1+X1888/100)</f>
        <v>0</v>
      </c>
      <c r="Z1888" s="57"/>
      <c r="AA1888" s="56" t="s">
        <v>54</v>
      </c>
      <c r="AB1888" s="60"/>
    </row>
    <row r="1889" spans="1:28" ht="12.95" customHeight="1">
      <c r="A1889" s="51">
        <f t="shared" si="1587"/>
        <v>942</v>
      </c>
      <c r="B1889" s="52" t="s">
        <v>55</v>
      </c>
      <c r="C1889" s="53"/>
      <c r="D1889" s="81"/>
      <c r="E1889" s="54"/>
      <c r="F1889" s="53"/>
      <c r="G1889" s="81"/>
      <c r="H1889" s="54"/>
      <c r="I1889" s="55">
        <f t="shared" ref="I1889:I1920" si="2084">IF(OR(C1889&lt;0,D1889&lt;0),C1889-ABS(D1889)/60,C1889+ABS(D1889)/60)</f>
        <v>0</v>
      </c>
      <c r="J1889" s="55">
        <f t="shared" ref="J1889" si="2085">I1889*PI()/180</f>
        <v>0</v>
      </c>
      <c r="K1889" s="55">
        <f t="shared" ref="K1889" si="2086">SIN(J1889)</f>
        <v>0</v>
      </c>
      <c r="L1889" s="55">
        <f>3437.747*(LN(TAN(PI()/4+J1889/2))-EE*K1889-(EE^2)*(K1889^3)/3)</f>
        <v>-3.8166658722360578E-13</v>
      </c>
      <c r="M1889" s="55">
        <f>AA*(1-1/4*EE-3/64*EE^2-5/256*EE^3)*J1889-AA*(3/8*EE+3/32*EE^2+45/1024*EE^3)*SIN(2*J1889)+AA*(15/256*EE^2+45/1024*EE^3)*SIN(4*J1889)</f>
        <v>0</v>
      </c>
      <c r="N1889" s="55">
        <f t="shared" ref="N1889:N1920" si="2087">IF(OR(F1889&lt;0,G1889&lt;0),60*F1889-ABS(G1889),60*F1889+ABS(G1889))</f>
        <v>0</v>
      </c>
      <c r="O1889" s="55"/>
      <c r="P1889" s="55"/>
      <c r="Q1889" s="55"/>
      <c r="R1889" s="55"/>
      <c r="S1889" s="55"/>
      <c r="T1889" s="55"/>
      <c r="U1889" s="56"/>
      <c r="V1889" s="57"/>
      <c r="W1889" s="57">
        <f t="shared" ref="W1889" si="2088">W1887+V1888</f>
        <v>0</v>
      </c>
      <c r="X1889" s="58"/>
      <c r="Y1889" s="57"/>
      <c r="Z1889" s="57">
        <f t="shared" ref="Z1889" si="2089">Z1887+Y1888</f>
        <v>0</v>
      </c>
      <c r="AA1889" s="59"/>
      <c r="AB1889" s="60">
        <f t="shared" ref="AB1889" si="2090">IF(AA1888=AA1886,AB1887+Y1888,Y1888)</f>
        <v>0</v>
      </c>
    </row>
    <row r="1890" spans="1:28" ht="12.95" customHeight="1">
      <c r="A1890" s="65"/>
      <c r="B1890" s="52"/>
      <c r="C1890" s="53"/>
      <c r="D1890" s="81"/>
      <c r="E1890" s="54"/>
      <c r="F1890" s="53"/>
      <c r="G1890" s="81"/>
      <c r="H1890" s="54"/>
      <c r="I1890" s="55"/>
      <c r="J1890" s="55"/>
      <c r="K1890" s="55"/>
      <c r="L1890" s="55"/>
      <c r="M1890" s="55"/>
      <c r="N1890" s="55"/>
      <c r="O1890" s="55">
        <f t="shared" ref="O1890:O1921" si="2091">I1891-I1889</f>
        <v>0</v>
      </c>
      <c r="P1890" s="55">
        <f t="shared" ref="P1890:P1921" si="2092">L1891-L1889</f>
        <v>0</v>
      </c>
      <c r="Q1890" s="55">
        <f t="shared" ref="Q1890:Q1921" si="2093">M1891-M1889</f>
        <v>0</v>
      </c>
      <c r="R1890" s="55">
        <f t="shared" ref="R1890:R1921" si="2094">IF(ABS(N1891-N1889)&gt;180*60,ABS(N1891-N1889)-360*60,N1891-N1889)</f>
        <v>0</v>
      </c>
      <c r="S1890" s="55">
        <f t="shared" ref="S1890" si="2095">IF(P1890=0,PI()/2,ATAN(R1890/P1890))</f>
        <v>1.5707963267948966</v>
      </c>
      <c r="T1890" s="55">
        <f t="shared" ref="T1890" si="2096">IF(O1890=0,ABS(R1890*COS((J1889+J1891)/2)),ABS(Q1890/COS(S1890)))</f>
        <v>0</v>
      </c>
      <c r="U1890" s="66">
        <f t="shared" ref="U1890:U1921" si="2097">IF(O1890+0.0000001&lt;0,S1890*180/PI()+180,(IF(R1890+0.0000001&lt;0,S1890*180/PI()+360,S1890*180/PI())))</f>
        <v>90</v>
      </c>
      <c r="V1890" s="57">
        <f t="shared" ref="V1890:V1921" si="2098">T1890*1.85532</f>
        <v>0</v>
      </c>
      <c r="W1890" s="57"/>
      <c r="X1890" s="67"/>
      <c r="Y1890" s="57">
        <f t="shared" ref="Y1890" si="2099">V1890*(1+X1890/100)</f>
        <v>0</v>
      </c>
      <c r="Z1890" s="57"/>
      <c r="AA1890" s="56" t="s">
        <v>54</v>
      </c>
      <c r="AB1890" s="60"/>
    </row>
    <row r="1891" spans="1:28" ht="12.95" customHeight="1">
      <c r="A1891" s="51">
        <f t="shared" ref="A1891:A1953" si="2100">A1889+1</f>
        <v>943</v>
      </c>
      <c r="B1891" s="52" t="s">
        <v>55</v>
      </c>
      <c r="C1891" s="53"/>
      <c r="D1891" s="81"/>
      <c r="E1891" s="54"/>
      <c r="F1891" s="53"/>
      <c r="G1891" s="81"/>
      <c r="H1891" s="54"/>
      <c r="I1891" s="55">
        <f t="shared" ref="I1891:I1922" si="2101">IF(OR(C1891&lt;0,D1891&lt;0),C1891-ABS(D1891)/60,C1891+ABS(D1891)/60)</f>
        <v>0</v>
      </c>
      <c r="J1891" s="55">
        <f t="shared" ref="J1891" si="2102">I1891*PI()/180</f>
        <v>0</v>
      </c>
      <c r="K1891" s="55">
        <f t="shared" ref="K1891" si="2103">SIN(J1891)</f>
        <v>0</v>
      </c>
      <c r="L1891" s="55">
        <f>3437.747*(LN(TAN(PI()/4+J1891/2))-EE*K1891-(EE^2)*(K1891^3)/3)</f>
        <v>-3.8166658722360578E-13</v>
      </c>
      <c r="M1891" s="55">
        <f>AA*(1-1/4*EE-3/64*EE^2-5/256*EE^3)*J1891-AA*(3/8*EE+3/32*EE^2+45/1024*EE^3)*SIN(2*J1891)+AA*(15/256*EE^2+45/1024*EE^3)*SIN(4*J1891)</f>
        <v>0</v>
      </c>
      <c r="N1891" s="55">
        <f t="shared" ref="N1891:N1922" si="2104">IF(OR(F1891&lt;0,G1891&lt;0),60*F1891-ABS(G1891),60*F1891+ABS(G1891))</f>
        <v>0</v>
      </c>
      <c r="O1891" s="55"/>
      <c r="P1891" s="55"/>
      <c r="Q1891" s="55"/>
      <c r="R1891" s="55"/>
      <c r="S1891" s="55"/>
      <c r="T1891" s="55"/>
      <c r="U1891" s="56"/>
      <c r="V1891" s="57"/>
      <c r="W1891" s="57">
        <f t="shared" ref="W1891" si="2105">W1889+V1890</f>
        <v>0</v>
      </c>
      <c r="X1891" s="58"/>
      <c r="Y1891" s="57"/>
      <c r="Z1891" s="57">
        <f t="shared" ref="Z1891" si="2106">Z1889+Y1890</f>
        <v>0</v>
      </c>
      <c r="AA1891" s="59"/>
      <c r="AB1891" s="60">
        <f t="shared" ref="AB1891" si="2107">IF(AA1890=AA1888,AB1889+Y1890,Y1890)</f>
        <v>0</v>
      </c>
    </row>
    <row r="1892" spans="1:28" ht="12.95" customHeight="1">
      <c r="A1892" s="65"/>
      <c r="B1892" s="52"/>
      <c r="C1892" s="53"/>
      <c r="D1892" s="81"/>
      <c r="E1892" s="54"/>
      <c r="F1892" s="53"/>
      <c r="G1892" s="81"/>
      <c r="H1892" s="54"/>
      <c r="I1892" s="55"/>
      <c r="J1892" s="55"/>
      <c r="K1892" s="55"/>
      <c r="L1892" s="55"/>
      <c r="M1892" s="55"/>
      <c r="N1892" s="55"/>
      <c r="O1892" s="55">
        <f t="shared" ref="O1892:O1923" si="2108">I1893-I1891</f>
        <v>0</v>
      </c>
      <c r="P1892" s="55">
        <f t="shared" ref="P1892:P1923" si="2109">L1893-L1891</f>
        <v>0</v>
      </c>
      <c r="Q1892" s="55">
        <f t="shared" ref="Q1892:Q1923" si="2110">M1893-M1891</f>
        <v>0</v>
      </c>
      <c r="R1892" s="55">
        <f t="shared" ref="R1892:R1923" si="2111">IF(ABS(N1893-N1891)&gt;180*60,ABS(N1893-N1891)-360*60,N1893-N1891)</f>
        <v>0</v>
      </c>
      <c r="S1892" s="55">
        <f t="shared" ref="S1892" si="2112">IF(P1892=0,PI()/2,ATAN(R1892/P1892))</f>
        <v>1.5707963267948966</v>
      </c>
      <c r="T1892" s="55">
        <f t="shared" ref="T1892" si="2113">IF(O1892=0,ABS(R1892*COS((J1891+J1893)/2)),ABS(Q1892/COS(S1892)))</f>
        <v>0</v>
      </c>
      <c r="U1892" s="66">
        <f t="shared" ref="U1892:U1923" si="2114">IF(O1892+0.0000001&lt;0,S1892*180/PI()+180,(IF(R1892+0.0000001&lt;0,S1892*180/PI()+360,S1892*180/PI())))</f>
        <v>90</v>
      </c>
      <c r="V1892" s="57">
        <f t="shared" ref="V1892:V1923" si="2115">T1892*1.85532</f>
        <v>0</v>
      </c>
      <c r="W1892" s="57"/>
      <c r="X1892" s="67"/>
      <c r="Y1892" s="57">
        <f t="shared" ref="Y1892" si="2116">V1892*(1+X1892/100)</f>
        <v>0</v>
      </c>
      <c r="Z1892" s="57"/>
      <c r="AA1892" s="56" t="s">
        <v>54</v>
      </c>
      <c r="AB1892" s="60"/>
    </row>
    <row r="1893" spans="1:28" ht="12.95" customHeight="1">
      <c r="A1893" s="51">
        <f t="shared" si="2100"/>
        <v>944</v>
      </c>
      <c r="B1893" s="52" t="s">
        <v>55</v>
      </c>
      <c r="C1893" s="53"/>
      <c r="D1893" s="81"/>
      <c r="E1893" s="54"/>
      <c r="F1893" s="53"/>
      <c r="G1893" s="81"/>
      <c r="H1893" s="54"/>
      <c r="I1893" s="55">
        <f t="shared" ref="I1893:I1924" si="2117">IF(OR(C1893&lt;0,D1893&lt;0),C1893-ABS(D1893)/60,C1893+ABS(D1893)/60)</f>
        <v>0</v>
      </c>
      <c r="J1893" s="55">
        <f t="shared" ref="J1893" si="2118">I1893*PI()/180</f>
        <v>0</v>
      </c>
      <c r="K1893" s="55">
        <f t="shared" ref="K1893" si="2119">SIN(J1893)</f>
        <v>0</v>
      </c>
      <c r="L1893" s="55">
        <f>3437.747*(LN(TAN(PI()/4+J1893/2))-EE*K1893-(EE^2)*(K1893^3)/3)</f>
        <v>-3.8166658722360578E-13</v>
      </c>
      <c r="M1893" s="55">
        <f>AA*(1-1/4*EE-3/64*EE^2-5/256*EE^3)*J1893-AA*(3/8*EE+3/32*EE^2+45/1024*EE^3)*SIN(2*J1893)+AA*(15/256*EE^2+45/1024*EE^3)*SIN(4*J1893)</f>
        <v>0</v>
      </c>
      <c r="N1893" s="55">
        <f t="shared" ref="N1893:N1924" si="2120">IF(OR(F1893&lt;0,G1893&lt;0),60*F1893-ABS(G1893),60*F1893+ABS(G1893))</f>
        <v>0</v>
      </c>
      <c r="O1893" s="55"/>
      <c r="P1893" s="55"/>
      <c r="Q1893" s="55"/>
      <c r="R1893" s="55"/>
      <c r="S1893" s="55"/>
      <c r="T1893" s="55"/>
      <c r="U1893" s="56"/>
      <c r="V1893" s="57"/>
      <c r="W1893" s="57">
        <f t="shared" ref="W1893" si="2121">W1891+V1892</f>
        <v>0</v>
      </c>
      <c r="X1893" s="58"/>
      <c r="Y1893" s="57"/>
      <c r="Z1893" s="57">
        <f t="shared" ref="Z1893" si="2122">Z1891+Y1892</f>
        <v>0</v>
      </c>
      <c r="AA1893" s="59"/>
      <c r="AB1893" s="60">
        <f t="shared" ref="AB1893" si="2123">IF(AA1892=AA1890,AB1891+Y1892,Y1892)</f>
        <v>0</v>
      </c>
    </row>
    <row r="1894" spans="1:28" ht="12.95" customHeight="1">
      <c r="A1894" s="65"/>
      <c r="B1894" s="52"/>
      <c r="C1894" s="53"/>
      <c r="D1894" s="81"/>
      <c r="E1894" s="54"/>
      <c r="F1894" s="53"/>
      <c r="G1894" s="81"/>
      <c r="H1894" s="54"/>
      <c r="I1894" s="55"/>
      <c r="J1894" s="55"/>
      <c r="K1894" s="55"/>
      <c r="L1894" s="55"/>
      <c r="M1894" s="55"/>
      <c r="N1894" s="55"/>
      <c r="O1894" s="55">
        <f t="shared" ref="O1894:O1925" si="2124">I1895-I1893</f>
        <v>0</v>
      </c>
      <c r="P1894" s="55">
        <f t="shared" ref="P1894:P1925" si="2125">L1895-L1893</f>
        <v>0</v>
      </c>
      <c r="Q1894" s="55">
        <f t="shared" ref="Q1894:Q1925" si="2126">M1895-M1893</f>
        <v>0</v>
      </c>
      <c r="R1894" s="55">
        <f t="shared" ref="R1894:R1925" si="2127">IF(ABS(N1895-N1893)&gt;180*60,ABS(N1895-N1893)-360*60,N1895-N1893)</f>
        <v>0</v>
      </c>
      <c r="S1894" s="55">
        <f t="shared" ref="S1894" si="2128">IF(P1894=0,PI()/2,ATAN(R1894/P1894))</f>
        <v>1.5707963267948966</v>
      </c>
      <c r="T1894" s="55">
        <f t="shared" ref="T1894" si="2129">IF(O1894=0,ABS(R1894*COS((J1893+J1895)/2)),ABS(Q1894/COS(S1894)))</f>
        <v>0</v>
      </c>
      <c r="U1894" s="66">
        <f t="shared" ref="U1894:U1925" si="2130">IF(O1894+0.0000001&lt;0,S1894*180/PI()+180,(IF(R1894+0.0000001&lt;0,S1894*180/PI()+360,S1894*180/PI())))</f>
        <v>90</v>
      </c>
      <c r="V1894" s="57">
        <f t="shared" ref="V1894:V1925" si="2131">T1894*1.85532</f>
        <v>0</v>
      </c>
      <c r="W1894" s="57"/>
      <c r="X1894" s="67"/>
      <c r="Y1894" s="57">
        <f t="shared" ref="Y1894" si="2132">V1894*(1+X1894/100)</f>
        <v>0</v>
      </c>
      <c r="Z1894" s="57"/>
      <c r="AA1894" s="56" t="s">
        <v>54</v>
      </c>
      <c r="AB1894" s="60"/>
    </row>
    <row r="1895" spans="1:28" ht="12.95" customHeight="1">
      <c r="A1895" s="51">
        <f t="shared" si="2100"/>
        <v>945</v>
      </c>
      <c r="B1895" s="52" t="s">
        <v>55</v>
      </c>
      <c r="C1895" s="53"/>
      <c r="D1895" s="81"/>
      <c r="E1895" s="54"/>
      <c r="F1895" s="53"/>
      <c r="G1895" s="81"/>
      <c r="H1895" s="54"/>
      <c r="I1895" s="55">
        <f t="shared" ref="I1895:I1926" si="2133">IF(OR(C1895&lt;0,D1895&lt;0),C1895-ABS(D1895)/60,C1895+ABS(D1895)/60)</f>
        <v>0</v>
      </c>
      <c r="J1895" s="55">
        <f t="shared" ref="J1895" si="2134">I1895*PI()/180</f>
        <v>0</v>
      </c>
      <c r="K1895" s="55">
        <f t="shared" ref="K1895" si="2135">SIN(J1895)</f>
        <v>0</v>
      </c>
      <c r="L1895" s="55">
        <f>3437.747*(LN(TAN(PI()/4+J1895/2))-EE*K1895-(EE^2)*(K1895^3)/3)</f>
        <v>-3.8166658722360578E-13</v>
      </c>
      <c r="M1895" s="55">
        <f>AA*(1-1/4*EE-3/64*EE^2-5/256*EE^3)*J1895-AA*(3/8*EE+3/32*EE^2+45/1024*EE^3)*SIN(2*J1895)+AA*(15/256*EE^2+45/1024*EE^3)*SIN(4*J1895)</f>
        <v>0</v>
      </c>
      <c r="N1895" s="55">
        <f t="shared" ref="N1895:N1926" si="2136">IF(OR(F1895&lt;0,G1895&lt;0),60*F1895-ABS(G1895),60*F1895+ABS(G1895))</f>
        <v>0</v>
      </c>
      <c r="O1895" s="55"/>
      <c r="P1895" s="55"/>
      <c r="Q1895" s="55"/>
      <c r="R1895" s="55"/>
      <c r="S1895" s="55"/>
      <c r="T1895" s="55"/>
      <c r="U1895" s="56"/>
      <c r="V1895" s="57"/>
      <c r="W1895" s="57">
        <f t="shared" ref="W1895" si="2137">W1893+V1894</f>
        <v>0</v>
      </c>
      <c r="X1895" s="58"/>
      <c r="Y1895" s="57"/>
      <c r="Z1895" s="57">
        <f t="shared" ref="Z1895" si="2138">Z1893+Y1894</f>
        <v>0</v>
      </c>
      <c r="AA1895" s="59"/>
      <c r="AB1895" s="60">
        <f t="shared" ref="AB1895" si="2139">IF(AA1894=AA1892,AB1893+Y1894,Y1894)</f>
        <v>0</v>
      </c>
    </row>
    <row r="1896" spans="1:28" ht="12.95" customHeight="1">
      <c r="A1896" s="65"/>
      <c r="B1896" s="52"/>
      <c r="C1896" s="53"/>
      <c r="D1896" s="81"/>
      <c r="E1896" s="54"/>
      <c r="F1896" s="53"/>
      <c r="G1896" s="81"/>
      <c r="H1896" s="54"/>
      <c r="I1896" s="55"/>
      <c r="J1896" s="55"/>
      <c r="K1896" s="55"/>
      <c r="L1896" s="55"/>
      <c r="M1896" s="55"/>
      <c r="N1896" s="55"/>
      <c r="O1896" s="55">
        <f t="shared" ref="O1896:O1927" si="2140">I1897-I1895</f>
        <v>0</v>
      </c>
      <c r="P1896" s="55">
        <f t="shared" ref="P1896:P1927" si="2141">L1897-L1895</f>
        <v>0</v>
      </c>
      <c r="Q1896" s="55">
        <f t="shared" ref="Q1896:Q1927" si="2142">M1897-M1895</f>
        <v>0</v>
      </c>
      <c r="R1896" s="55">
        <f t="shared" ref="R1896:R1927" si="2143">IF(ABS(N1897-N1895)&gt;180*60,ABS(N1897-N1895)-360*60,N1897-N1895)</f>
        <v>0</v>
      </c>
      <c r="S1896" s="55">
        <f t="shared" ref="S1896" si="2144">IF(P1896=0,PI()/2,ATAN(R1896/P1896))</f>
        <v>1.5707963267948966</v>
      </c>
      <c r="T1896" s="55">
        <f t="shared" ref="T1896" si="2145">IF(O1896=0,ABS(R1896*COS((J1895+J1897)/2)),ABS(Q1896/COS(S1896)))</f>
        <v>0</v>
      </c>
      <c r="U1896" s="66">
        <f t="shared" ref="U1896:U1927" si="2146">IF(O1896+0.0000001&lt;0,S1896*180/PI()+180,(IF(R1896+0.0000001&lt;0,S1896*180/PI()+360,S1896*180/PI())))</f>
        <v>90</v>
      </c>
      <c r="V1896" s="57">
        <f t="shared" ref="V1896:V1927" si="2147">T1896*1.85532</f>
        <v>0</v>
      </c>
      <c r="W1896" s="57"/>
      <c r="X1896" s="67"/>
      <c r="Y1896" s="57">
        <f t="shared" ref="Y1896" si="2148">V1896*(1+X1896/100)</f>
        <v>0</v>
      </c>
      <c r="Z1896" s="57"/>
      <c r="AA1896" s="56" t="s">
        <v>54</v>
      </c>
      <c r="AB1896" s="60"/>
    </row>
    <row r="1897" spans="1:28" ht="12.95" customHeight="1">
      <c r="A1897" s="51">
        <f t="shared" si="2100"/>
        <v>946</v>
      </c>
      <c r="B1897" s="52" t="s">
        <v>55</v>
      </c>
      <c r="C1897" s="53"/>
      <c r="D1897" s="81"/>
      <c r="E1897" s="54"/>
      <c r="F1897" s="53"/>
      <c r="G1897" s="81"/>
      <c r="H1897" s="54"/>
      <c r="I1897" s="55">
        <f t="shared" ref="I1897:I1928" si="2149">IF(OR(C1897&lt;0,D1897&lt;0),C1897-ABS(D1897)/60,C1897+ABS(D1897)/60)</f>
        <v>0</v>
      </c>
      <c r="J1897" s="55">
        <f t="shared" ref="J1897" si="2150">I1897*PI()/180</f>
        <v>0</v>
      </c>
      <c r="K1897" s="55">
        <f t="shared" ref="K1897" si="2151">SIN(J1897)</f>
        <v>0</v>
      </c>
      <c r="L1897" s="55">
        <f>3437.747*(LN(TAN(PI()/4+J1897/2))-EE*K1897-(EE^2)*(K1897^3)/3)</f>
        <v>-3.8166658722360578E-13</v>
      </c>
      <c r="M1897" s="55">
        <f>AA*(1-1/4*EE-3/64*EE^2-5/256*EE^3)*J1897-AA*(3/8*EE+3/32*EE^2+45/1024*EE^3)*SIN(2*J1897)+AA*(15/256*EE^2+45/1024*EE^3)*SIN(4*J1897)</f>
        <v>0</v>
      </c>
      <c r="N1897" s="55">
        <f t="shared" ref="N1897:N1928" si="2152">IF(OR(F1897&lt;0,G1897&lt;0),60*F1897-ABS(G1897),60*F1897+ABS(G1897))</f>
        <v>0</v>
      </c>
      <c r="O1897" s="55"/>
      <c r="P1897" s="55"/>
      <c r="Q1897" s="55"/>
      <c r="R1897" s="55"/>
      <c r="S1897" s="55"/>
      <c r="T1897" s="55"/>
      <c r="U1897" s="56"/>
      <c r="V1897" s="57"/>
      <c r="W1897" s="57">
        <f t="shared" ref="W1897" si="2153">W1895+V1896</f>
        <v>0</v>
      </c>
      <c r="X1897" s="58"/>
      <c r="Y1897" s="57"/>
      <c r="Z1897" s="57">
        <f t="shared" ref="Z1897" si="2154">Z1895+Y1896</f>
        <v>0</v>
      </c>
      <c r="AA1897" s="59"/>
      <c r="AB1897" s="60">
        <f t="shared" ref="AB1897" si="2155">IF(AA1896=AA1894,AB1895+Y1896,Y1896)</f>
        <v>0</v>
      </c>
    </row>
    <row r="1898" spans="1:28" ht="12.95" customHeight="1">
      <c r="A1898" s="65"/>
      <c r="B1898" s="52"/>
      <c r="C1898" s="53"/>
      <c r="D1898" s="81"/>
      <c r="E1898" s="54"/>
      <c r="F1898" s="53"/>
      <c r="G1898" s="81"/>
      <c r="H1898" s="54"/>
      <c r="I1898" s="55"/>
      <c r="J1898" s="55"/>
      <c r="K1898" s="55"/>
      <c r="L1898" s="55"/>
      <c r="M1898" s="55"/>
      <c r="N1898" s="55"/>
      <c r="O1898" s="55">
        <f t="shared" ref="O1898:O1929" si="2156">I1899-I1897</f>
        <v>0</v>
      </c>
      <c r="P1898" s="55">
        <f t="shared" ref="P1898:P1929" si="2157">L1899-L1897</f>
        <v>0</v>
      </c>
      <c r="Q1898" s="55">
        <f t="shared" ref="Q1898:Q1929" si="2158">M1899-M1897</f>
        <v>0</v>
      </c>
      <c r="R1898" s="55">
        <f t="shared" ref="R1898:R1929" si="2159">IF(ABS(N1899-N1897)&gt;180*60,ABS(N1899-N1897)-360*60,N1899-N1897)</f>
        <v>0</v>
      </c>
      <c r="S1898" s="55">
        <f t="shared" ref="S1898" si="2160">IF(P1898=0,PI()/2,ATAN(R1898/P1898))</f>
        <v>1.5707963267948966</v>
      </c>
      <c r="T1898" s="55">
        <f t="shared" ref="T1898" si="2161">IF(O1898=0,ABS(R1898*COS((J1897+J1899)/2)),ABS(Q1898/COS(S1898)))</f>
        <v>0</v>
      </c>
      <c r="U1898" s="66">
        <f t="shared" ref="U1898:U1929" si="2162">IF(O1898+0.0000001&lt;0,S1898*180/PI()+180,(IF(R1898+0.0000001&lt;0,S1898*180/PI()+360,S1898*180/PI())))</f>
        <v>90</v>
      </c>
      <c r="V1898" s="57">
        <f t="shared" ref="V1898:V1929" si="2163">T1898*1.85532</f>
        <v>0</v>
      </c>
      <c r="W1898" s="57"/>
      <c r="X1898" s="67"/>
      <c r="Y1898" s="57">
        <f t="shared" ref="Y1898" si="2164">V1898*(1+X1898/100)</f>
        <v>0</v>
      </c>
      <c r="Z1898" s="57"/>
      <c r="AA1898" s="56" t="s">
        <v>54</v>
      </c>
      <c r="AB1898" s="60"/>
    </row>
    <row r="1899" spans="1:28" ht="12.95" customHeight="1">
      <c r="A1899" s="51">
        <f t="shared" si="2100"/>
        <v>947</v>
      </c>
      <c r="B1899" s="52" t="s">
        <v>55</v>
      </c>
      <c r="C1899" s="53"/>
      <c r="D1899" s="81"/>
      <c r="E1899" s="54"/>
      <c r="F1899" s="53"/>
      <c r="G1899" s="81"/>
      <c r="H1899" s="54"/>
      <c r="I1899" s="55">
        <f t="shared" ref="I1899:I1930" si="2165">IF(OR(C1899&lt;0,D1899&lt;0),C1899-ABS(D1899)/60,C1899+ABS(D1899)/60)</f>
        <v>0</v>
      </c>
      <c r="J1899" s="55">
        <f t="shared" ref="J1899" si="2166">I1899*PI()/180</f>
        <v>0</v>
      </c>
      <c r="K1899" s="55">
        <f t="shared" ref="K1899" si="2167">SIN(J1899)</f>
        <v>0</v>
      </c>
      <c r="L1899" s="55">
        <f>3437.747*(LN(TAN(PI()/4+J1899/2))-EE*K1899-(EE^2)*(K1899^3)/3)</f>
        <v>-3.8166658722360578E-13</v>
      </c>
      <c r="M1899" s="55">
        <f>AA*(1-1/4*EE-3/64*EE^2-5/256*EE^3)*J1899-AA*(3/8*EE+3/32*EE^2+45/1024*EE^3)*SIN(2*J1899)+AA*(15/256*EE^2+45/1024*EE^3)*SIN(4*J1899)</f>
        <v>0</v>
      </c>
      <c r="N1899" s="55">
        <f t="shared" ref="N1899:N1930" si="2168">IF(OR(F1899&lt;0,G1899&lt;0),60*F1899-ABS(G1899),60*F1899+ABS(G1899))</f>
        <v>0</v>
      </c>
      <c r="O1899" s="55"/>
      <c r="P1899" s="55"/>
      <c r="Q1899" s="55"/>
      <c r="R1899" s="55"/>
      <c r="S1899" s="55"/>
      <c r="T1899" s="55"/>
      <c r="U1899" s="56"/>
      <c r="V1899" s="57"/>
      <c r="W1899" s="57">
        <f t="shared" ref="W1899" si="2169">W1897+V1898</f>
        <v>0</v>
      </c>
      <c r="X1899" s="58"/>
      <c r="Y1899" s="57"/>
      <c r="Z1899" s="57">
        <f t="shared" ref="Z1899" si="2170">Z1897+Y1898</f>
        <v>0</v>
      </c>
      <c r="AA1899" s="59"/>
      <c r="AB1899" s="60">
        <f t="shared" ref="AB1899" si="2171">IF(AA1898=AA1896,AB1897+Y1898,Y1898)</f>
        <v>0</v>
      </c>
    </row>
    <row r="1900" spans="1:28" ht="12.95" customHeight="1">
      <c r="A1900" s="65"/>
      <c r="B1900" s="52"/>
      <c r="C1900" s="53"/>
      <c r="D1900" s="81"/>
      <c r="E1900" s="54"/>
      <c r="F1900" s="53"/>
      <c r="G1900" s="81"/>
      <c r="H1900" s="54"/>
      <c r="I1900" s="55"/>
      <c r="J1900" s="55"/>
      <c r="K1900" s="55"/>
      <c r="L1900" s="55"/>
      <c r="M1900" s="55"/>
      <c r="N1900" s="55"/>
      <c r="O1900" s="55">
        <f t="shared" ref="O1900:O1931" si="2172">I1901-I1899</f>
        <v>0</v>
      </c>
      <c r="P1900" s="55">
        <f t="shared" ref="P1900:P1931" si="2173">L1901-L1899</f>
        <v>0</v>
      </c>
      <c r="Q1900" s="55">
        <f t="shared" ref="Q1900:Q1931" si="2174">M1901-M1899</f>
        <v>0</v>
      </c>
      <c r="R1900" s="55">
        <f t="shared" ref="R1900:R1931" si="2175">IF(ABS(N1901-N1899)&gt;180*60,ABS(N1901-N1899)-360*60,N1901-N1899)</f>
        <v>0</v>
      </c>
      <c r="S1900" s="55">
        <f t="shared" ref="S1900" si="2176">IF(P1900=0,PI()/2,ATAN(R1900/P1900))</f>
        <v>1.5707963267948966</v>
      </c>
      <c r="T1900" s="55">
        <f t="shared" ref="T1900" si="2177">IF(O1900=0,ABS(R1900*COS((J1899+J1901)/2)),ABS(Q1900/COS(S1900)))</f>
        <v>0</v>
      </c>
      <c r="U1900" s="66">
        <f t="shared" ref="U1900:U1931" si="2178">IF(O1900+0.0000001&lt;0,S1900*180/PI()+180,(IF(R1900+0.0000001&lt;0,S1900*180/PI()+360,S1900*180/PI())))</f>
        <v>90</v>
      </c>
      <c r="V1900" s="57">
        <f t="shared" ref="V1900:V1931" si="2179">T1900*1.85532</f>
        <v>0</v>
      </c>
      <c r="W1900" s="57"/>
      <c r="X1900" s="67"/>
      <c r="Y1900" s="57">
        <f t="shared" ref="Y1900" si="2180">V1900*(1+X1900/100)</f>
        <v>0</v>
      </c>
      <c r="Z1900" s="57"/>
      <c r="AA1900" s="56" t="s">
        <v>54</v>
      </c>
      <c r="AB1900" s="60"/>
    </row>
    <row r="1901" spans="1:28" ht="12.95" customHeight="1">
      <c r="A1901" s="51">
        <f t="shared" si="2100"/>
        <v>948</v>
      </c>
      <c r="B1901" s="52" t="s">
        <v>55</v>
      </c>
      <c r="C1901" s="53"/>
      <c r="D1901" s="81"/>
      <c r="E1901" s="54"/>
      <c r="F1901" s="53"/>
      <c r="G1901" s="81"/>
      <c r="H1901" s="54"/>
      <c r="I1901" s="55">
        <f t="shared" ref="I1901:I1932" si="2181">IF(OR(C1901&lt;0,D1901&lt;0),C1901-ABS(D1901)/60,C1901+ABS(D1901)/60)</f>
        <v>0</v>
      </c>
      <c r="J1901" s="55">
        <f t="shared" ref="J1901" si="2182">I1901*PI()/180</f>
        <v>0</v>
      </c>
      <c r="K1901" s="55">
        <f t="shared" ref="K1901" si="2183">SIN(J1901)</f>
        <v>0</v>
      </c>
      <c r="L1901" s="55">
        <f>3437.747*(LN(TAN(PI()/4+J1901/2))-EE*K1901-(EE^2)*(K1901^3)/3)</f>
        <v>-3.8166658722360578E-13</v>
      </c>
      <c r="M1901" s="55">
        <f>AA*(1-1/4*EE-3/64*EE^2-5/256*EE^3)*J1901-AA*(3/8*EE+3/32*EE^2+45/1024*EE^3)*SIN(2*J1901)+AA*(15/256*EE^2+45/1024*EE^3)*SIN(4*J1901)</f>
        <v>0</v>
      </c>
      <c r="N1901" s="55">
        <f t="shared" ref="N1901:N1932" si="2184">IF(OR(F1901&lt;0,G1901&lt;0),60*F1901-ABS(G1901),60*F1901+ABS(G1901))</f>
        <v>0</v>
      </c>
      <c r="O1901" s="55"/>
      <c r="P1901" s="55"/>
      <c r="Q1901" s="55"/>
      <c r="R1901" s="55"/>
      <c r="S1901" s="55"/>
      <c r="T1901" s="55"/>
      <c r="U1901" s="56"/>
      <c r="V1901" s="57"/>
      <c r="W1901" s="57">
        <f t="shared" ref="W1901" si="2185">W1899+V1900</f>
        <v>0</v>
      </c>
      <c r="X1901" s="58"/>
      <c r="Y1901" s="57"/>
      <c r="Z1901" s="57">
        <f t="shared" ref="Z1901" si="2186">Z1899+Y1900</f>
        <v>0</v>
      </c>
      <c r="AA1901" s="59"/>
      <c r="AB1901" s="60">
        <f t="shared" ref="AB1901" si="2187">IF(AA1900=AA1898,AB1899+Y1900,Y1900)</f>
        <v>0</v>
      </c>
    </row>
    <row r="1902" spans="1:28" ht="12.95" customHeight="1">
      <c r="A1902" s="65"/>
      <c r="B1902" s="52"/>
      <c r="C1902" s="53"/>
      <c r="D1902" s="81"/>
      <c r="E1902" s="54"/>
      <c r="F1902" s="53"/>
      <c r="G1902" s="81"/>
      <c r="H1902" s="54"/>
      <c r="I1902" s="55"/>
      <c r="J1902" s="55"/>
      <c r="K1902" s="55"/>
      <c r="L1902" s="55"/>
      <c r="M1902" s="55"/>
      <c r="N1902" s="55"/>
      <c r="O1902" s="55">
        <f t="shared" ref="O1902:O1933" si="2188">I1903-I1901</f>
        <v>0</v>
      </c>
      <c r="P1902" s="55">
        <f t="shared" ref="P1902:P1933" si="2189">L1903-L1901</f>
        <v>0</v>
      </c>
      <c r="Q1902" s="55">
        <f t="shared" ref="Q1902:Q1933" si="2190">M1903-M1901</f>
        <v>0</v>
      </c>
      <c r="R1902" s="55">
        <f t="shared" ref="R1902:R1933" si="2191">IF(ABS(N1903-N1901)&gt;180*60,ABS(N1903-N1901)-360*60,N1903-N1901)</f>
        <v>0</v>
      </c>
      <c r="S1902" s="55">
        <f t="shared" ref="S1902" si="2192">IF(P1902=0,PI()/2,ATAN(R1902/P1902))</f>
        <v>1.5707963267948966</v>
      </c>
      <c r="T1902" s="55">
        <f t="shared" ref="T1902" si="2193">IF(O1902=0,ABS(R1902*COS((J1901+J1903)/2)),ABS(Q1902/COS(S1902)))</f>
        <v>0</v>
      </c>
      <c r="U1902" s="66">
        <f t="shared" ref="U1902:U1933" si="2194">IF(O1902+0.0000001&lt;0,S1902*180/PI()+180,(IF(R1902+0.0000001&lt;0,S1902*180/PI()+360,S1902*180/PI())))</f>
        <v>90</v>
      </c>
      <c r="V1902" s="57">
        <f t="shared" ref="V1902:V1933" si="2195">T1902*1.85532</f>
        <v>0</v>
      </c>
      <c r="W1902" s="57"/>
      <c r="X1902" s="67"/>
      <c r="Y1902" s="57">
        <f t="shared" ref="Y1902" si="2196">V1902*(1+X1902/100)</f>
        <v>0</v>
      </c>
      <c r="Z1902" s="57"/>
      <c r="AA1902" s="56" t="s">
        <v>54</v>
      </c>
      <c r="AB1902" s="60"/>
    </row>
    <row r="1903" spans="1:28" ht="12.95" customHeight="1">
      <c r="A1903" s="51">
        <f t="shared" si="2100"/>
        <v>949</v>
      </c>
      <c r="B1903" s="52" t="s">
        <v>55</v>
      </c>
      <c r="C1903" s="53"/>
      <c r="D1903" s="81"/>
      <c r="E1903" s="54"/>
      <c r="F1903" s="53"/>
      <c r="G1903" s="81"/>
      <c r="H1903" s="54"/>
      <c r="I1903" s="55">
        <f t="shared" ref="I1903:I1934" si="2197">IF(OR(C1903&lt;0,D1903&lt;0),C1903-ABS(D1903)/60,C1903+ABS(D1903)/60)</f>
        <v>0</v>
      </c>
      <c r="J1903" s="55">
        <f t="shared" ref="J1903" si="2198">I1903*PI()/180</f>
        <v>0</v>
      </c>
      <c r="K1903" s="55">
        <f t="shared" ref="K1903" si="2199">SIN(J1903)</f>
        <v>0</v>
      </c>
      <c r="L1903" s="55">
        <f>3437.747*(LN(TAN(PI()/4+J1903/2))-EE*K1903-(EE^2)*(K1903^3)/3)</f>
        <v>-3.8166658722360578E-13</v>
      </c>
      <c r="M1903" s="55">
        <f>AA*(1-1/4*EE-3/64*EE^2-5/256*EE^3)*J1903-AA*(3/8*EE+3/32*EE^2+45/1024*EE^3)*SIN(2*J1903)+AA*(15/256*EE^2+45/1024*EE^3)*SIN(4*J1903)</f>
        <v>0</v>
      </c>
      <c r="N1903" s="55">
        <f t="shared" ref="N1903:N1934" si="2200">IF(OR(F1903&lt;0,G1903&lt;0),60*F1903-ABS(G1903),60*F1903+ABS(G1903))</f>
        <v>0</v>
      </c>
      <c r="O1903" s="55"/>
      <c r="P1903" s="55"/>
      <c r="Q1903" s="55"/>
      <c r="R1903" s="55"/>
      <c r="S1903" s="55"/>
      <c r="T1903" s="55"/>
      <c r="U1903" s="56"/>
      <c r="V1903" s="57"/>
      <c r="W1903" s="57">
        <f t="shared" ref="W1903" si="2201">W1901+V1902</f>
        <v>0</v>
      </c>
      <c r="X1903" s="58"/>
      <c r="Y1903" s="57"/>
      <c r="Z1903" s="57">
        <f t="shared" ref="Z1903" si="2202">Z1901+Y1902</f>
        <v>0</v>
      </c>
      <c r="AA1903" s="59"/>
      <c r="AB1903" s="60">
        <f t="shared" ref="AB1903" si="2203">IF(AA1902=AA1900,AB1901+Y1902,Y1902)</f>
        <v>0</v>
      </c>
    </row>
    <row r="1904" spans="1:28" ht="12.95" customHeight="1">
      <c r="A1904" s="65"/>
      <c r="B1904" s="52"/>
      <c r="C1904" s="53"/>
      <c r="D1904" s="81"/>
      <c r="E1904" s="54"/>
      <c r="F1904" s="53"/>
      <c r="G1904" s="81"/>
      <c r="H1904" s="54"/>
      <c r="I1904" s="55"/>
      <c r="J1904" s="55"/>
      <c r="K1904" s="55"/>
      <c r="L1904" s="55"/>
      <c r="M1904" s="55"/>
      <c r="N1904" s="55"/>
      <c r="O1904" s="55">
        <f t="shared" ref="O1904:O1935" si="2204">I1905-I1903</f>
        <v>0</v>
      </c>
      <c r="P1904" s="55">
        <f t="shared" ref="P1904:P1935" si="2205">L1905-L1903</f>
        <v>0</v>
      </c>
      <c r="Q1904" s="55">
        <f t="shared" ref="Q1904:Q1935" si="2206">M1905-M1903</f>
        <v>0</v>
      </c>
      <c r="R1904" s="55">
        <f t="shared" ref="R1904:R1935" si="2207">IF(ABS(N1905-N1903)&gt;180*60,ABS(N1905-N1903)-360*60,N1905-N1903)</f>
        <v>0</v>
      </c>
      <c r="S1904" s="55">
        <f t="shared" ref="S1904" si="2208">IF(P1904=0,PI()/2,ATAN(R1904/P1904))</f>
        <v>1.5707963267948966</v>
      </c>
      <c r="T1904" s="55">
        <f t="shared" ref="T1904" si="2209">IF(O1904=0,ABS(R1904*COS((J1903+J1905)/2)),ABS(Q1904/COS(S1904)))</f>
        <v>0</v>
      </c>
      <c r="U1904" s="66">
        <f t="shared" ref="U1904:U1935" si="2210">IF(O1904+0.0000001&lt;0,S1904*180/PI()+180,(IF(R1904+0.0000001&lt;0,S1904*180/PI()+360,S1904*180/PI())))</f>
        <v>90</v>
      </c>
      <c r="V1904" s="57">
        <f t="shared" ref="V1904:V1935" si="2211">T1904*1.85532</f>
        <v>0</v>
      </c>
      <c r="W1904" s="57"/>
      <c r="X1904" s="67"/>
      <c r="Y1904" s="57">
        <f t="shared" ref="Y1904" si="2212">V1904*(1+X1904/100)</f>
        <v>0</v>
      </c>
      <c r="Z1904" s="57"/>
      <c r="AA1904" s="56" t="s">
        <v>54</v>
      </c>
      <c r="AB1904" s="60"/>
    </row>
    <row r="1905" spans="1:28" ht="12.95" customHeight="1">
      <c r="A1905" s="51">
        <f t="shared" si="2100"/>
        <v>950</v>
      </c>
      <c r="B1905" s="52" t="s">
        <v>55</v>
      </c>
      <c r="C1905" s="53"/>
      <c r="D1905" s="81"/>
      <c r="E1905" s="54"/>
      <c r="F1905" s="53"/>
      <c r="G1905" s="81"/>
      <c r="H1905" s="54"/>
      <c r="I1905" s="55">
        <f t="shared" ref="I1905:I1936" si="2213">IF(OR(C1905&lt;0,D1905&lt;0),C1905-ABS(D1905)/60,C1905+ABS(D1905)/60)</f>
        <v>0</v>
      </c>
      <c r="J1905" s="55">
        <f t="shared" ref="J1905" si="2214">I1905*PI()/180</f>
        <v>0</v>
      </c>
      <c r="K1905" s="55">
        <f t="shared" ref="K1905" si="2215">SIN(J1905)</f>
        <v>0</v>
      </c>
      <c r="L1905" s="55">
        <f>3437.747*(LN(TAN(PI()/4+J1905/2))-EE*K1905-(EE^2)*(K1905^3)/3)</f>
        <v>-3.8166658722360578E-13</v>
      </c>
      <c r="M1905" s="55">
        <f>AA*(1-1/4*EE-3/64*EE^2-5/256*EE^3)*J1905-AA*(3/8*EE+3/32*EE^2+45/1024*EE^3)*SIN(2*J1905)+AA*(15/256*EE^2+45/1024*EE^3)*SIN(4*J1905)</f>
        <v>0</v>
      </c>
      <c r="N1905" s="55">
        <f t="shared" ref="N1905:N1936" si="2216">IF(OR(F1905&lt;0,G1905&lt;0),60*F1905-ABS(G1905),60*F1905+ABS(G1905))</f>
        <v>0</v>
      </c>
      <c r="O1905" s="55"/>
      <c r="P1905" s="55"/>
      <c r="Q1905" s="55"/>
      <c r="R1905" s="55"/>
      <c r="S1905" s="55"/>
      <c r="T1905" s="55"/>
      <c r="U1905" s="56"/>
      <c r="V1905" s="57"/>
      <c r="W1905" s="57">
        <f t="shared" ref="W1905" si="2217">W1903+V1904</f>
        <v>0</v>
      </c>
      <c r="X1905" s="58"/>
      <c r="Y1905" s="57"/>
      <c r="Z1905" s="57">
        <f t="shared" ref="Z1905" si="2218">Z1903+Y1904</f>
        <v>0</v>
      </c>
      <c r="AA1905" s="59"/>
      <c r="AB1905" s="60">
        <f t="shared" ref="AB1905" si="2219">IF(AA1904=AA1902,AB1903+Y1904,Y1904)</f>
        <v>0</v>
      </c>
    </row>
    <row r="1906" spans="1:28" ht="12.95" customHeight="1">
      <c r="A1906" s="65"/>
      <c r="B1906" s="52"/>
      <c r="C1906" s="53"/>
      <c r="D1906" s="81"/>
      <c r="E1906" s="54"/>
      <c r="F1906" s="53"/>
      <c r="G1906" s="81"/>
      <c r="H1906" s="54"/>
      <c r="I1906" s="55"/>
      <c r="J1906" s="55"/>
      <c r="K1906" s="55"/>
      <c r="L1906" s="55"/>
      <c r="M1906" s="55"/>
      <c r="N1906" s="55"/>
      <c r="O1906" s="55">
        <f t="shared" ref="O1906:O1937" si="2220">I1907-I1905</f>
        <v>0</v>
      </c>
      <c r="P1906" s="55">
        <f t="shared" ref="P1906:P1937" si="2221">L1907-L1905</f>
        <v>0</v>
      </c>
      <c r="Q1906" s="55">
        <f t="shared" ref="Q1906:Q1937" si="2222">M1907-M1905</f>
        <v>0</v>
      </c>
      <c r="R1906" s="55">
        <f t="shared" ref="R1906:R1937" si="2223">IF(ABS(N1907-N1905)&gt;180*60,ABS(N1907-N1905)-360*60,N1907-N1905)</f>
        <v>0</v>
      </c>
      <c r="S1906" s="55">
        <f t="shared" ref="S1906" si="2224">IF(P1906=0,PI()/2,ATAN(R1906/P1906))</f>
        <v>1.5707963267948966</v>
      </c>
      <c r="T1906" s="55">
        <f t="shared" ref="T1906" si="2225">IF(O1906=0,ABS(R1906*COS((J1905+J1907)/2)),ABS(Q1906/COS(S1906)))</f>
        <v>0</v>
      </c>
      <c r="U1906" s="66">
        <f t="shared" ref="U1906:U1937" si="2226">IF(O1906+0.0000001&lt;0,S1906*180/PI()+180,(IF(R1906+0.0000001&lt;0,S1906*180/PI()+360,S1906*180/PI())))</f>
        <v>90</v>
      </c>
      <c r="V1906" s="57">
        <f t="shared" ref="V1906:V1937" si="2227">T1906*1.85532</f>
        <v>0</v>
      </c>
      <c r="W1906" s="57"/>
      <c r="X1906" s="67"/>
      <c r="Y1906" s="57">
        <f t="shared" ref="Y1906" si="2228">V1906*(1+X1906/100)</f>
        <v>0</v>
      </c>
      <c r="Z1906" s="57"/>
      <c r="AA1906" s="56" t="s">
        <v>54</v>
      </c>
      <c r="AB1906" s="60"/>
    </row>
    <row r="1907" spans="1:28" ht="12.95" customHeight="1">
      <c r="A1907" s="51">
        <f t="shared" si="2100"/>
        <v>951</v>
      </c>
      <c r="B1907" s="52" t="s">
        <v>55</v>
      </c>
      <c r="C1907" s="53"/>
      <c r="D1907" s="81"/>
      <c r="E1907" s="54"/>
      <c r="F1907" s="53"/>
      <c r="G1907" s="81"/>
      <c r="H1907" s="54"/>
      <c r="I1907" s="55">
        <f t="shared" ref="I1907:I1938" si="2229">IF(OR(C1907&lt;0,D1907&lt;0),C1907-ABS(D1907)/60,C1907+ABS(D1907)/60)</f>
        <v>0</v>
      </c>
      <c r="J1907" s="55">
        <f t="shared" ref="J1907" si="2230">I1907*PI()/180</f>
        <v>0</v>
      </c>
      <c r="K1907" s="55">
        <f t="shared" ref="K1907" si="2231">SIN(J1907)</f>
        <v>0</v>
      </c>
      <c r="L1907" s="55">
        <f>3437.747*(LN(TAN(PI()/4+J1907/2))-EE*K1907-(EE^2)*(K1907^3)/3)</f>
        <v>-3.8166658722360578E-13</v>
      </c>
      <c r="M1907" s="55">
        <f>AA*(1-1/4*EE-3/64*EE^2-5/256*EE^3)*J1907-AA*(3/8*EE+3/32*EE^2+45/1024*EE^3)*SIN(2*J1907)+AA*(15/256*EE^2+45/1024*EE^3)*SIN(4*J1907)</f>
        <v>0</v>
      </c>
      <c r="N1907" s="55">
        <f t="shared" ref="N1907:N1938" si="2232">IF(OR(F1907&lt;0,G1907&lt;0),60*F1907-ABS(G1907),60*F1907+ABS(G1907))</f>
        <v>0</v>
      </c>
      <c r="O1907" s="55"/>
      <c r="P1907" s="55"/>
      <c r="Q1907" s="55"/>
      <c r="R1907" s="55"/>
      <c r="S1907" s="55"/>
      <c r="T1907" s="55"/>
      <c r="U1907" s="56"/>
      <c r="V1907" s="57"/>
      <c r="W1907" s="57">
        <f t="shared" ref="W1907" si="2233">W1905+V1906</f>
        <v>0</v>
      </c>
      <c r="X1907" s="58"/>
      <c r="Y1907" s="57"/>
      <c r="Z1907" s="57">
        <f t="shared" ref="Z1907" si="2234">Z1905+Y1906</f>
        <v>0</v>
      </c>
      <c r="AA1907" s="59"/>
      <c r="AB1907" s="60">
        <f t="shared" ref="AB1907" si="2235">IF(AA1906=AA1904,AB1905+Y1906,Y1906)</f>
        <v>0</v>
      </c>
    </row>
    <row r="1908" spans="1:28" ht="12.95" customHeight="1">
      <c r="A1908" s="65"/>
      <c r="B1908" s="52"/>
      <c r="C1908" s="53"/>
      <c r="D1908" s="81"/>
      <c r="E1908" s="54"/>
      <c r="F1908" s="53"/>
      <c r="G1908" s="81"/>
      <c r="H1908" s="54"/>
      <c r="I1908" s="55"/>
      <c r="J1908" s="55"/>
      <c r="K1908" s="55"/>
      <c r="L1908" s="55"/>
      <c r="M1908" s="55"/>
      <c r="N1908" s="55"/>
      <c r="O1908" s="55">
        <f t="shared" ref="O1908:O1939" si="2236">I1909-I1907</f>
        <v>0</v>
      </c>
      <c r="P1908" s="55">
        <f t="shared" ref="P1908:P1939" si="2237">L1909-L1907</f>
        <v>0</v>
      </c>
      <c r="Q1908" s="55">
        <f t="shared" ref="Q1908:Q1939" si="2238">M1909-M1907</f>
        <v>0</v>
      </c>
      <c r="R1908" s="55">
        <f t="shared" ref="R1908:R1939" si="2239">IF(ABS(N1909-N1907)&gt;180*60,ABS(N1909-N1907)-360*60,N1909-N1907)</f>
        <v>0</v>
      </c>
      <c r="S1908" s="55">
        <f t="shared" ref="S1908" si="2240">IF(P1908=0,PI()/2,ATAN(R1908/P1908))</f>
        <v>1.5707963267948966</v>
      </c>
      <c r="T1908" s="55">
        <f t="shared" ref="T1908" si="2241">IF(O1908=0,ABS(R1908*COS((J1907+J1909)/2)),ABS(Q1908/COS(S1908)))</f>
        <v>0</v>
      </c>
      <c r="U1908" s="66">
        <f t="shared" ref="U1908:U1939" si="2242">IF(O1908+0.0000001&lt;0,S1908*180/PI()+180,(IF(R1908+0.0000001&lt;0,S1908*180/PI()+360,S1908*180/PI())))</f>
        <v>90</v>
      </c>
      <c r="V1908" s="57">
        <f t="shared" ref="V1908:V1939" si="2243">T1908*1.85532</f>
        <v>0</v>
      </c>
      <c r="W1908" s="57"/>
      <c r="X1908" s="67"/>
      <c r="Y1908" s="57">
        <f t="shared" ref="Y1908" si="2244">V1908*(1+X1908/100)</f>
        <v>0</v>
      </c>
      <c r="Z1908" s="57"/>
      <c r="AA1908" s="56" t="s">
        <v>54</v>
      </c>
      <c r="AB1908" s="60"/>
    </row>
    <row r="1909" spans="1:28" ht="12.95" customHeight="1">
      <c r="A1909" s="51">
        <f t="shared" si="2100"/>
        <v>952</v>
      </c>
      <c r="B1909" s="52" t="s">
        <v>55</v>
      </c>
      <c r="C1909" s="53"/>
      <c r="D1909" s="81"/>
      <c r="E1909" s="54"/>
      <c r="F1909" s="53"/>
      <c r="G1909" s="81"/>
      <c r="H1909" s="54"/>
      <c r="I1909" s="55">
        <f t="shared" ref="I1909:I1940" si="2245">IF(OR(C1909&lt;0,D1909&lt;0),C1909-ABS(D1909)/60,C1909+ABS(D1909)/60)</f>
        <v>0</v>
      </c>
      <c r="J1909" s="55">
        <f t="shared" ref="J1909" si="2246">I1909*PI()/180</f>
        <v>0</v>
      </c>
      <c r="K1909" s="55">
        <f t="shared" ref="K1909" si="2247">SIN(J1909)</f>
        <v>0</v>
      </c>
      <c r="L1909" s="55">
        <f>3437.747*(LN(TAN(PI()/4+J1909/2))-EE*K1909-(EE^2)*(K1909^3)/3)</f>
        <v>-3.8166658722360578E-13</v>
      </c>
      <c r="M1909" s="55">
        <f>AA*(1-1/4*EE-3/64*EE^2-5/256*EE^3)*J1909-AA*(3/8*EE+3/32*EE^2+45/1024*EE^3)*SIN(2*J1909)+AA*(15/256*EE^2+45/1024*EE^3)*SIN(4*J1909)</f>
        <v>0</v>
      </c>
      <c r="N1909" s="55">
        <f t="shared" ref="N1909:N1940" si="2248">IF(OR(F1909&lt;0,G1909&lt;0),60*F1909-ABS(G1909),60*F1909+ABS(G1909))</f>
        <v>0</v>
      </c>
      <c r="O1909" s="55"/>
      <c r="P1909" s="55"/>
      <c r="Q1909" s="55"/>
      <c r="R1909" s="55"/>
      <c r="S1909" s="55"/>
      <c r="T1909" s="55"/>
      <c r="U1909" s="56"/>
      <c r="V1909" s="57"/>
      <c r="W1909" s="57">
        <f t="shared" ref="W1909" si="2249">W1907+V1908</f>
        <v>0</v>
      </c>
      <c r="X1909" s="58"/>
      <c r="Y1909" s="57"/>
      <c r="Z1909" s="57">
        <f t="shared" ref="Z1909" si="2250">Z1907+Y1908</f>
        <v>0</v>
      </c>
      <c r="AA1909" s="59"/>
      <c r="AB1909" s="60">
        <f t="shared" ref="AB1909" si="2251">IF(AA1908=AA1906,AB1907+Y1908,Y1908)</f>
        <v>0</v>
      </c>
    </row>
    <row r="1910" spans="1:28" ht="12.95" customHeight="1">
      <c r="A1910" s="65"/>
      <c r="B1910" s="52"/>
      <c r="C1910" s="53"/>
      <c r="D1910" s="81"/>
      <c r="E1910" s="54"/>
      <c r="F1910" s="53"/>
      <c r="G1910" s="81"/>
      <c r="H1910" s="54"/>
      <c r="I1910" s="55"/>
      <c r="J1910" s="55"/>
      <c r="K1910" s="55"/>
      <c r="L1910" s="55"/>
      <c r="M1910" s="55"/>
      <c r="N1910" s="55"/>
      <c r="O1910" s="55">
        <f t="shared" ref="O1910:O1941" si="2252">I1911-I1909</f>
        <v>0</v>
      </c>
      <c r="P1910" s="55">
        <f t="shared" ref="P1910:P1941" si="2253">L1911-L1909</f>
        <v>0</v>
      </c>
      <c r="Q1910" s="55">
        <f t="shared" ref="Q1910:Q1941" si="2254">M1911-M1909</f>
        <v>0</v>
      </c>
      <c r="R1910" s="55">
        <f t="shared" ref="R1910:R1941" si="2255">IF(ABS(N1911-N1909)&gt;180*60,ABS(N1911-N1909)-360*60,N1911-N1909)</f>
        <v>0</v>
      </c>
      <c r="S1910" s="55">
        <f t="shared" ref="S1910" si="2256">IF(P1910=0,PI()/2,ATAN(R1910/P1910))</f>
        <v>1.5707963267948966</v>
      </c>
      <c r="T1910" s="55">
        <f t="shared" ref="T1910" si="2257">IF(O1910=0,ABS(R1910*COS((J1909+J1911)/2)),ABS(Q1910/COS(S1910)))</f>
        <v>0</v>
      </c>
      <c r="U1910" s="66">
        <f t="shared" ref="U1910:U1941" si="2258">IF(O1910+0.0000001&lt;0,S1910*180/PI()+180,(IF(R1910+0.0000001&lt;0,S1910*180/PI()+360,S1910*180/PI())))</f>
        <v>90</v>
      </c>
      <c r="V1910" s="57">
        <f t="shared" ref="V1910:V1941" si="2259">T1910*1.85532</f>
        <v>0</v>
      </c>
      <c r="W1910" s="57"/>
      <c r="X1910" s="67"/>
      <c r="Y1910" s="57">
        <f t="shared" ref="Y1910" si="2260">V1910*(1+X1910/100)</f>
        <v>0</v>
      </c>
      <c r="Z1910" s="57"/>
      <c r="AA1910" s="56" t="s">
        <v>54</v>
      </c>
      <c r="AB1910" s="60"/>
    </row>
    <row r="1911" spans="1:28" ht="12.95" customHeight="1">
      <c r="A1911" s="51">
        <f t="shared" si="2100"/>
        <v>953</v>
      </c>
      <c r="B1911" s="52" t="s">
        <v>55</v>
      </c>
      <c r="C1911" s="53"/>
      <c r="D1911" s="81"/>
      <c r="E1911" s="54"/>
      <c r="F1911" s="53"/>
      <c r="G1911" s="81"/>
      <c r="H1911" s="54"/>
      <c r="I1911" s="55">
        <f t="shared" ref="I1911:I1942" si="2261">IF(OR(C1911&lt;0,D1911&lt;0),C1911-ABS(D1911)/60,C1911+ABS(D1911)/60)</f>
        <v>0</v>
      </c>
      <c r="J1911" s="55">
        <f t="shared" ref="J1911" si="2262">I1911*PI()/180</f>
        <v>0</v>
      </c>
      <c r="K1911" s="55">
        <f t="shared" ref="K1911" si="2263">SIN(J1911)</f>
        <v>0</v>
      </c>
      <c r="L1911" s="55">
        <f>3437.747*(LN(TAN(PI()/4+J1911/2))-EE*K1911-(EE^2)*(K1911^3)/3)</f>
        <v>-3.8166658722360578E-13</v>
      </c>
      <c r="M1911" s="55">
        <f>AA*(1-1/4*EE-3/64*EE^2-5/256*EE^3)*J1911-AA*(3/8*EE+3/32*EE^2+45/1024*EE^3)*SIN(2*J1911)+AA*(15/256*EE^2+45/1024*EE^3)*SIN(4*J1911)</f>
        <v>0</v>
      </c>
      <c r="N1911" s="55">
        <f t="shared" ref="N1911:N1942" si="2264">IF(OR(F1911&lt;0,G1911&lt;0),60*F1911-ABS(G1911),60*F1911+ABS(G1911))</f>
        <v>0</v>
      </c>
      <c r="O1911" s="55"/>
      <c r="P1911" s="55"/>
      <c r="Q1911" s="55"/>
      <c r="R1911" s="55"/>
      <c r="S1911" s="55"/>
      <c r="T1911" s="55"/>
      <c r="U1911" s="56"/>
      <c r="V1911" s="57"/>
      <c r="W1911" s="57">
        <f t="shared" ref="W1911" si="2265">W1909+V1910</f>
        <v>0</v>
      </c>
      <c r="X1911" s="58"/>
      <c r="Y1911" s="57"/>
      <c r="Z1911" s="57">
        <f t="shared" ref="Z1911" si="2266">Z1909+Y1910</f>
        <v>0</v>
      </c>
      <c r="AA1911" s="59"/>
      <c r="AB1911" s="60">
        <f t="shared" ref="AB1911" si="2267">IF(AA1910=AA1908,AB1909+Y1910,Y1910)</f>
        <v>0</v>
      </c>
    </row>
    <row r="1912" spans="1:28" ht="12.95" customHeight="1">
      <c r="A1912" s="65"/>
      <c r="B1912" s="52"/>
      <c r="C1912" s="53"/>
      <c r="D1912" s="81"/>
      <c r="E1912" s="54"/>
      <c r="F1912" s="53"/>
      <c r="G1912" s="81"/>
      <c r="H1912" s="54"/>
      <c r="I1912" s="55"/>
      <c r="J1912" s="55"/>
      <c r="K1912" s="55"/>
      <c r="L1912" s="55"/>
      <c r="M1912" s="55"/>
      <c r="N1912" s="55"/>
      <c r="O1912" s="55">
        <f t="shared" ref="O1912:O1943" si="2268">I1913-I1911</f>
        <v>0</v>
      </c>
      <c r="P1912" s="55">
        <f t="shared" ref="P1912:P1943" si="2269">L1913-L1911</f>
        <v>0</v>
      </c>
      <c r="Q1912" s="55">
        <f t="shared" ref="Q1912:Q1943" si="2270">M1913-M1911</f>
        <v>0</v>
      </c>
      <c r="R1912" s="55">
        <f t="shared" ref="R1912:R1943" si="2271">IF(ABS(N1913-N1911)&gt;180*60,ABS(N1913-N1911)-360*60,N1913-N1911)</f>
        <v>0</v>
      </c>
      <c r="S1912" s="55">
        <f t="shared" ref="S1912" si="2272">IF(P1912=0,PI()/2,ATAN(R1912/P1912))</f>
        <v>1.5707963267948966</v>
      </c>
      <c r="T1912" s="55">
        <f t="shared" ref="T1912" si="2273">IF(O1912=0,ABS(R1912*COS((J1911+J1913)/2)),ABS(Q1912/COS(S1912)))</f>
        <v>0</v>
      </c>
      <c r="U1912" s="66">
        <f t="shared" ref="U1912:U1943" si="2274">IF(O1912+0.0000001&lt;0,S1912*180/PI()+180,(IF(R1912+0.0000001&lt;0,S1912*180/PI()+360,S1912*180/PI())))</f>
        <v>90</v>
      </c>
      <c r="V1912" s="57">
        <f t="shared" ref="V1912:V1943" si="2275">T1912*1.85532</f>
        <v>0</v>
      </c>
      <c r="W1912" s="57"/>
      <c r="X1912" s="67"/>
      <c r="Y1912" s="57">
        <f t="shared" ref="Y1912" si="2276">V1912*(1+X1912/100)</f>
        <v>0</v>
      </c>
      <c r="Z1912" s="57"/>
      <c r="AA1912" s="56" t="s">
        <v>54</v>
      </c>
      <c r="AB1912" s="60"/>
    </row>
    <row r="1913" spans="1:28" ht="12.95" customHeight="1">
      <c r="A1913" s="51">
        <f t="shared" si="2100"/>
        <v>954</v>
      </c>
      <c r="B1913" s="52" t="s">
        <v>55</v>
      </c>
      <c r="C1913" s="53"/>
      <c r="D1913" s="81"/>
      <c r="E1913" s="54"/>
      <c r="F1913" s="53"/>
      <c r="G1913" s="81"/>
      <c r="H1913" s="54"/>
      <c r="I1913" s="55">
        <f t="shared" ref="I1913:I1944" si="2277">IF(OR(C1913&lt;0,D1913&lt;0),C1913-ABS(D1913)/60,C1913+ABS(D1913)/60)</f>
        <v>0</v>
      </c>
      <c r="J1913" s="55">
        <f t="shared" ref="J1913" si="2278">I1913*PI()/180</f>
        <v>0</v>
      </c>
      <c r="K1913" s="55">
        <f t="shared" ref="K1913" si="2279">SIN(J1913)</f>
        <v>0</v>
      </c>
      <c r="L1913" s="55">
        <f>3437.747*(LN(TAN(PI()/4+J1913/2))-EE*K1913-(EE^2)*(K1913^3)/3)</f>
        <v>-3.8166658722360578E-13</v>
      </c>
      <c r="M1913" s="55">
        <f>AA*(1-1/4*EE-3/64*EE^2-5/256*EE^3)*J1913-AA*(3/8*EE+3/32*EE^2+45/1024*EE^3)*SIN(2*J1913)+AA*(15/256*EE^2+45/1024*EE^3)*SIN(4*J1913)</f>
        <v>0</v>
      </c>
      <c r="N1913" s="55">
        <f t="shared" ref="N1913:N1944" si="2280">IF(OR(F1913&lt;0,G1913&lt;0),60*F1913-ABS(G1913),60*F1913+ABS(G1913))</f>
        <v>0</v>
      </c>
      <c r="O1913" s="55"/>
      <c r="P1913" s="55"/>
      <c r="Q1913" s="55"/>
      <c r="R1913" s="55"/>
      <c r="S1913" s="55"/>
      <c r="T1913" s="55"/>
      <c r="U1913" s="56"/>
      <c r="V1913" s="57"/>
      <c r="W1913" s="57">
        <f t="shared" ref="W1913" si="2281">W1911+V1912</f>
        <v>0</v>
      </c>
      <c r="X1913" s="58"/>
      <c r="Y1913" s="57"/>
      <c r="Z1913" s="57">
        <f t="shared" ref="Z1913" si="2282">Z1911+Y1912</f>
        <v>0</v>
      </c>
      <c r="AA1913" s="59"/>
      <c r="AB1913" s="60">
        <f t="shared" ref="AB1913" si="2283">IF(AA1912=AA1910,AB1911+Y1912,Y1912)</f>
        <v>0</v>
      </c>
    </row>
    <row r="1914" spans="1:28" ht="12.95" customHeight="1">
      <c r="A1914" s="65"/>
      <c r="B1914" s="52"/>
      <c r="C1914" s="53"/>
      <c r="D1914" s="81"/>
      <c r="E1914" s="54"/>
      <c r="F1914" s="53"/>
      <c r="G1914" s="81"/>
      <c r="H1914" s="54"/>
      <c r="I1914" s="55"/>
      <c r="J1914" s="55"/>
      <c r="K1914" s="55"/>
      <c r="L1914" s="55"/>
      <c r="M1914" s="55"/>
      <c r="N1914" s="55"/>
      <c r="O1914" s="55">
        <f t="shared" ref="O1914:O1945" si="2284">I1915-I1913</f>
        <v>0</v>
      </c>
      <c r="P1914" s="55">
        <f t="shared" ref="P1914:P1945" si="2285">L1915-L1913</f>
        <v>0</v>
      </c>
      <c r="Q1914" s="55">
        <f t="shared" ref="Q1914:Q1945" si="2286">M1915-M1913</f>
        <v>0</v>
      </c>
      <c r="R1914" s="55">
        <f t="shared" ref="R1914:R1945" si="2287">IF(ABS(N1915-N1913)&gt;180*60,ABS(N1915-N1913)-360*60,N1915-N1913)</f>
        <v>0</v>
      </c>
      <c r="S1914" s="55">
        <f t="shared" ref="S1914" si="2288">IF(P1914=0,PI()/2,ATAN(R1914/P1914))</f>
        <v>1.5707963267948966</v>
      </c>
      <c r="T1914" s="55">
        <f t="shared" ref="T1914" si="2289">IF(O1914=0,ABS(R1914*COS((J1913+J1915)/2)),ABS(Q1914/COS(S1914)))</f>
        <v>0</v>
      </c>
      <c r="U1914" s="66">
        <f t="shared" ref="U1914:U1945" si="2290">IF(O1914+0.0000001&lt;0,S1914*180/PI()+180,(IF(R1914+0.0000001&lt;0,S1914*180/PI()+360,S1914*180/PI())))</f>
        <v>90</v>
      </c>
      <c r="V1914" s="57">
        <f t="shared" ref="V1914:V1945" si="2291">T1914*1.85532</f>
        <v>0</v>
      </c>
      <c r="W1914" s="57"/>
      <c r="X1914" s="67"/>
      <c r="Y1914" s="57">
        <f t="shared" ref="Y1914" si="2292">V1914*(1+X1914/100)</f>
        <v>0</v>
      </c>
      <c r="Z1914" s="57"/>
      <c r="AA1914" s="56" t="s">
        <v>54</v>
      </c>
      <c r="AB1914" s="60"/>
    </row>
    <row r="1915" spans="1:28" ht="12.95" customHeight="1">
      <c r="A1915" s="51">
        <f t="shared" si="2100"/>
        <v>955</v>
      </c>
      <c r="B1915" s="52" t="s">
        <v>55</v>
      </c>
      <c r="C1915" s="53"/>
      <c r="D1915" s="81"/>
      <c r="E1915" s="54"/>
      <c r="F1915" s="53"/>
      <c r="G1915" s="81"/>
      <c r="H1915" s="54"/>
      <c r="I1915" s="55">
        <f t="shared" ref="I1915:I1946" si="2293">IF(OR(C1915&lt;0,D1915&lt;0),C1915-ABS(D1915)/60,C1915+ABS(D1915)/60)</f>
        <v>0</v>
      </c>
      <c r="J1915" s="55">
        <f t="shared" ref="J1915" si="2294">I1915*PI()/180</f>
        <v>0</v>
      </c>
      <c r="K1915" s="55">
        <f t="shared" ref="K1915" si="2295">SIN(J1915)</f>
        <v>0</v>
      </c>
      <c r="L1915" s="55">
        <f>3437.747*(LN(TAN(PI()/4+J1915/2))-EE*K1915-(EE^2)*(K1915^3)/3)</f>
        <v>-3.8166658722360578E-13</v>
      </c>
      <c r="M1915" s="55">
        <f>AA*(1-1/4*EE-3/64*EE^2-5/256*EE^3)*J1915-AA*(3/8*EE+3/32*EE^2+45/1024*EE^3)*SIN(2*J1915)+AA*(15/256*EE^2+45/1024*EE^3)*SIN(4*J1915)</f>
        <v>0</v>
      </c>
      <c r="N1915" s="55">
        <f t="shared" ref="N1915:N1946" si="2296">IF(OR(F1915&lt;0,G1915&lt;0),60*F1915-ABS(G1915),60*F1915+ABS(G1915))</f>
        <v>0</v>
      </c>
      <c r="O1915" s="55"/>
      <c r="P1915" s="55"/>
      <c r="Q1915" s="55"/>
      <c r="R1915" s="55"/>
      <c r="S1915" s="55"/>
      <c r="T1915" s="55"/>
      <c r="U1915" s="56"/>
      <c r="V1915" s="57"/>
      <c r="W1915" s="57">
        <f t="shared" ref="W1915" si="2297">W1913+V1914</f>
        <v>0</v>
      </c>
      <c r="X1915" s="58"/>
      <c r="Y1915" s="57"/>
      <c r="Z1915" s="57">
        <f t="shared" ref="Z1915" si="2298">Z1913+Y1914</f>
        <v>0</v>
      </c>
      <c r="AA1915" s="59"/>
      <c r="AB1915" s="60">
        <f t="shared" ref="AB1915" si="2299">IF(AA1914=AA1912,AB1913+Y1914,Y1914)</f>
        <v>0</v>
      </c>
    </row>
    <row r="1916" spans="1:28" ht="12.95" customHeight="1">
      <c r="A1916" s="65"/>
      <c r="B1916" s="52"/>
      <c r="C1916" s="53"/>
      <c r="D1916" s="81"/>
      <c r="E1916" s="54"/>
      <c r="F1916" s="53"/>
      <c r="G1916" s="81"/>
      <c r="H1916" s="54"/>
      <c r="I1916" s="55"/>
      <c r="J1916" s="55"/>
      <c r="K1916" s="55"/>
      <c r="L1916" s="55"/>
      <c r="M1916" s="55"/>
      <c r="N1916" s="55"/>
      <c r="O1916" s="55">
        <f t="shared" ref="O1916:O1947" si="2300">I1917-I1915</f>
        <v>0</v>
      </c>
      <c r="P1916" s="55">
        <f t="shared" ref="P1916:P1947" si="2301">L1917-L1915</f>
        <v>0</v>
      </c>
      <c r="Q1916" s="55">
        <f t="shared" ref="Q1916:Q1947" si="2302">M1917-M1915</f>
        <v>0</v>
      </c>
      <c r="R1916" s="55">
        <f t="shared" ref="R1916:R1947" si="2303">IF(ABS(N1917-N1915)&gt;180*60,ABS(N1917-N1915)-360*60,N1917-N1915)</f>
        <v>0</v>
      </c>
      <c r="S1916" s="55">
        <f t="shared" ref="S1916" si="2304">IF(P1916=0,PI()/2,ATAN(R1916/P1916))</f>
        <v>1.5707963267948966</v>
      </c>
      <c r="T1916" s="55">
        <f t="shared" ref="T1916" si="2305">IF(O1916=0,ABS(R1916*COS((J1915+J1917)/2)),ABS(Q1916/COS(S1916)))</f>
        <v>0</v>
      </c>
      <c r="U1916" s="66">
        <f t="shared" ref="U1916:U1947" si="2306">IF(O1916+0.0000001&lt;0,S1916*180/PI()+180,(IF(R1916+0.0000001&lt;0,S1916*180/PI()+360,S1916*180/PI())))</f>
        <v>90</v>
      </c>
      <c r="V1916" s="57">
        <f t="shared" ref="V1916:V1947" si="2307">T1916*1.85532</f>
        <v>0</v>
      </c>
      <c r="W1916" s="57"/>
      <c r="X1916" s="67"/>
      <c r="Y1916" s="57">
        <f t="shared" ref="Y1916" si="2308">V1916*(1+X1916/100)</f>
        <v>0</v>
      </c>
      <c r="Z1916" s="57"/>
      <c r="AA1916" s="56" t="s">
        <v>54</v>
      </c>
      <c r="AB1916" s="60"/>
    </row>
    <row r="1917" spans="1:28" ht="12.95" customHeight="1">
      <c r="A1917" s="51">
        <f t="shared" si="2100"/>
        <v>956</v>
      </c>
      <c r="B1917" s="52" t="s">
        <v>55</v>
      </c>
      <c r="C1917" s="53"/>
      <c r="D1917" s="81"/>
      <c r="E1917" s="54"/>
      <c r="F1917" s="53"/>
      <c r="G1917" s="81"/>
      <c r="H1917" s="54"/>
      <c r="I1917" s="55">
        <f t="shared" ref="I1917:I1948" si="2309">IF(OR(C1917&lt;0,D1917&lt;0),C1917-ABS(D1917)/60,C1917+ABS(D1917)/60)</f>
        <v>0</v>
      </c>
      <c r="J1917" s="55">
        <f t="shared" ref="J1917" si="2310">I1917*PI()/180</f>
        <v>0</v>
      </c>
      <c r="K1917" s="55">
        <f t="shared" ref="K1917" si="2311">SIN(J1917)</f>
        <v>0</v>
      </c>
      <c r="L1917" s="55">
        <f>3437.747*(LN(TAN(PI()/4+J1917/2))-EE*K1917-(EE^2)*(K1917^3)/3)</f>
        <v>-3.8166658722360578E-13</v>
      </c>
      <c r="M1917" s="55">
        <f>AA*(1-1/4*EE-3/64*EE^2-5/256*EE^3)*J1917-AA*(3/8*EE+3/32*EE^2+45/1024*EE^3)*SIN(2*J1917)+AA*(15/256*EE^2+45/1024*EE^3)*SIN(4*J1917)</f>
        <v>0</v>
      </c>
      <c r="N1917" s="55">
        <f t="shared" ref="N1917:N1948" si="2312">IF(OR(F1917&lt;0,G1917&lt;0),60*F1917-ABS(G1917),60*F1917+ABS(G1917))</f>
        <v>0</v>
      </c>
      <c r="O1917" s="55"/>
      <c r="P1917" s="55"/>
      <c r="Q1917" s="55"/>
      <c r="R1917" s="55"/>
      <c r="S1917" s="55"/>
      <c r="T1917" s="55"/>
      <c r="U1917" s="56"/>
      <c r="V1917" s="57"/>
      <c r="W1917" s="57">
        <f t="shared" ref="W1917" si="2313">W1915+V1916</f>
        <v>0</v>
      </c>
      <c r="X1917" s="58"/>
      <c r="Y1917" s="57"/>
      <c r="Z1917" s="57">
        <f t="shared" ref="Z1917" si="2314">Z1915+Y1916</f>
        <v>0</v>
      </c>
      <c r="AA1917" s="59"/>
      <c r="AB1917" s="60">
        <f t="shared" ref="AB1917" si="2315">IF(AA1916=AA1914,AB1915+Y1916,Y1916)</f>
        <v>0</v>
      </c>
    </row>
    <row r="1918" spans="1:28" ht="12.95" customHeight="1">
      <c r="A1918" s="65"/>
      <c r="B1918" s="52"/>
      <c r="C1918" s="53"/>
      <c r="D1918" s="81"/>
      <c r="E1918" s="54"/>
      <c r="F1918" s="53"/>
      <c r="G1918" s="81"/>
      <c r="H1918" s="54"/>
      <c r="I1918" s="55"/>
      <c r="J1918" s="55"/>
      <c r="K1918" s="55"/>
      <c r="L1918" s="55"/>
      <c r="M1918" s="55"/>
      <c r="N1918" s="55"/>
      <c r="O1918" s="55">
        <f t="shared" ref="O1918:O1949" si="2316">I1919-I1917</f>
        <v>0</v>
      </c>
      <c r="P1918" s="55">
        <f t="shared" ref="P1918:P1949" si="2317">L1919-L1917</f>
        <v>0</v>
      </c>
      <c r="Q1918" s="55">
        <f t="shared" ref="Q1918:Q1949" si="2318">M1919-M1917</f>
        <v>0</v>
      </c>
      <c r="R1918" s="55">
        <f t="shared" ref="R1918:R1949" si="2319">IF(ABS(N1919-N1917)&gt;180*60,ABS(N1919-N1917)-360*60,N1919-N1917)</f>
        <v>0</v>
      </c>
      <c r="S1918" s="55">
        <f t="shared" ref="S1918" si="2320">IF(P1918=0,PI()/2,ATAN(R1918/P1918))</f>
        <v>1.5707963267948966</v>
      </c>
      <c r="T1918" s="55">
        <f t="shared" ref="T1918" si="2321">IF(O1918=0,ABS(R1918*COS((J1917+J1919)/2)),ABS(Q1918/COS(S1918)))</f>
        <v>0</v>
      </c>
      <c r="U1918" s="66">
        <f t="shared" ref="U1918:U1949" si="2322">IF(O1918+0.0000001&lt;0,S1918*180/PI()+180,(IF(R1918+0.0000001&lt;0,S1918*180/PI()+360,S1918*180/PI())))</f>
        <v>90</v>
      </c>
      <c r="V1918" s="57">
        <f t="shared" ref="V1918:V1949" si="2323">T1918*1.85532</f>
        <v>0</v>
      </c>
      <c r="W1918" s="57"/>
      <c r="X1918" s="67"/>
      <c r="Y1918" s="57">
        <f t="shared" ref="Y1918" si="2324">V1918*(1+X1918/100)</f>
        <v>0</v>
      </c>
      <c r="Z1918" s="57"/>
      <c r="AA1918" s="56" t="s">
        <v>54</v>
      </c>
      <c r="AB1918" s="60"/>
    </row>
    <row r="1919" spans="1:28" ht="12.95" customHeight="1">
      <c r="A1919" s="51">
        <f t="shared" si="2100"/>
        <v>957</v>
      </c>
      <c r="B1919" s="52" t="s">
        <v>55</v>
      </c>
      <c r="C1919" s="53"/>
      <c r="D1919" s="81"/>
      <c r="E1919" s="54"/>
      <c r="F1919" s="53"/>
      <c r="G1919" s="81"/>
      <c r="H1919" s="54"/>
      <c r="I1919" s="55">
        <f t="shared" ref="I1919:I1950" si="2325">IF(OR(C1919&lt;0,D1919&lt;0),C1919-ABS(D1919)/60,C1919+ABS(D1919)/60)</f>
        <v>0</v>
      </c>
      <c r="J1919" s="55">
        <f t="shared" ref="J1919" si="2326">I1919*PI()/180</f>
        <v>0</v>
      </c>
      <c r="K1919" s="55">
        <f t="shared" ref="K1919" si="2327">SIN(J1919)</f>
        <v>0</v>
      </c>
      <c r="L1919" s="55">
        <f>3437.747*(LN(TAN(PI()/4+J1919/2))-EE*K1919-(EE^2)*(K1919^3)/3)</f>
        <v>-3.8166658722360578E-13</v>
      </c>
      <c r="M1919" s="55">
        <f>AA*(1-1/4*EE-3/64*EE^2-5/256*EE^3)*J1919-AA*(3/8*EE+3/32*EE^2+45/1024*EE^3)*SIN(2*J1919)+AA*(15/256*EE^2+45/1024*EE^3)*SIN(4*J1919)</f>
        <v>0</v>
      </c>
      <c r="N1919" s="55">
        <f t="shared" ref="N1919:N1950" si="2328">IF(OR(F1919&lt;0,G1919&lt;0),60*F1919-ABS(G1919),60*F1919+ABS(G1919))</f>
        <v>0</v>
      </c>
      <c r="O1919" s="55"/>
      <c r="P1919" s="55"/>
      <c r="Q1919" s="55"/>
      <c r="R1919" s="55"/>
      <c r="S1919" s="55"/>
      <c r="T1919" s="55"/>
      <c r="U1919" s="56"/>
      <c r="V1919" s="57"/>
      <c r="W1919" s="57">
        <f t="shared" ref="W1919" si="2329">W1917+V1918</f>
        <v>0</v>
      </c>
      <c r="X1919" s="58"/>
      <c r="Y1919" s="57"/>
      <c r="Z1919" s="57">
        <f t="shared" ref="Z1919" si="2330">Z1917+Y1918</f>
        <v>0</v>
      </c>
      <c r="AA1919" s="59"/>
      <c r="AB1919" s="60">
        <f t="shared" ref="AB1919" si="2331">IF(AA1918=AA1916,AB1917+Y1918,Y1918)</f>
        <v>0</v>
      </c>
    </row>
    <row r="1920" spans="1:28" ht="12.95" customHeight="1">
      <c r="A1920" s="65"/>
      <c r="B1920" s="52"/>
      <c r="C1920" s="53"/>
      <c r="D1920" s="81"/>
      <c r="E1920" s="54"/>
      <c r="F1920" s="53"/>
      <c r="G1920" s="81"/>
      <c r="H1920" s="54"/>
      <c r="I1920" s="55"/>
      <c r="J1920" s="55"/>
      <c r="K1920" s="55"/>
      <c r="L1920" s="55"/>
      <c r="M1920" s="55"/>
      <c r="N1920" s="55"/>
      <c r="O1920" s="55">
        <f t="shared" ref="O1920:O1951" si="2332">I1921-I1919</f>
        <v>0</v>
      </c>
      <c r="P1920" s="55">
        <f t="shared" ref="P1920:P1951" si="2333">L1921-L1919</f>
        <v>0</v>
      </c>
      <c r="Q1920" s="55">
        <f t="shared" ref="Q1920:Q1951" si="2334">M1921-M1919</f>
        <v>0</v>
      </c>
      <c r="R1920" s="55">
        <f t="shared" ref="R1920:R1951" si="2335">IF(ABS(N1921-N1919)&gt;180*60,ABS(N1921-N1919)-360*60,N1921-N1919)</f>
        <v>0</v>
      </c>
      <c r="S1920" s="55">
        <f t="shared" ref="S1920" si="2336">IF(P1920=0,PI()/2,ATAN(R1920/P1920))</f>
        <v>1.5707963267948966</v>
      </c>
      <c r="T1920" s="55">
        <f t="shared" ref="T1920" si="2337">IF(O1920=0,ABS(R1920*COS((J1919+J1921)/2)),ABS(Q1920/COS(S1920)))</f>
        <v>0</v>
      </c>
      <c r="U1920" s="66">
        <f t="shared" ref="U1920:U1951" si="2338">IF(O1920+0.0000001&lt;0,S1920*180/PI()+180,(IF(R1920+0.0000001&lt;0,S1920*180/PI()+360,S1920*180/PI())))</f>
        <v>90</v>
      </c>
      <c r="V1920" s="57">
        <f t="shared" ref="V1920:V1951" si="2339">T1920*1.85532</f>
        <v>0</v>
      </c>
      <c r="W1920" s="57"/>
      <c r="X1920" s="67"/>
      <c r="Y1920" s="57">
        <f t="shared" ref="Y1920" si="2340">V1920*(1+X1920/100)</f>
        <v>0</v>
      </c>
      <c r="Z1920" s="57"/>
      <c r="AA1920" s="56" t="s">
        <v>54</v>
      </c>
      <c r="AB1920" s="60"/>
    </row>
    <row r="1921" spans="1:28" ht="12.95" customHeight="1">
      <c r="A1921" s="51">
        <f t="shared" si="2100"/>
        <v>958</v>
      </c>
      <c r="B1921" s="52" t="s">
        <v>55</v>
      </c>
      <c r="C1921" s="53"/>
      <c r="D1921" s="81"/>
      <c r="E1921" s="54"/>
      <c r="F1921" s="53"/>
      <c r="G1921" s="81"/>
      <c r="H1921" s="54"/>
      <c r="I1921" s="55">
        <f t="shared" ref="I1921:I1952" si="2341">IF(OR(C1921&lt;0,D1921&lt;0),C1921-ABS(D1921)/60,C1921+ABS(D1921)/60)</f>
        <v>0</v>
      </c>
      <c r="J1921" s="55">
        <f t="shared" ref="J1921" si="2342">I1921*PI()/180</f>
        <v>0</v>
      </c>
      <c r="K1921" s="55">
        <f t="shared" ref="K1921" si="2343">SIN(J1921)</f>
        <v>0</v>
      </c>
      <c r="L1921" s="55">
        <f>3437.747*(LN(TAN(PI()/4+J1921/2))-EE*K1921-(EE^2)*(K1921^3)/3)</f>
        <v>-3.8166658722360578E-13</v>
      </c>
      <c r="M1921" s="55">
        <f>AA*(1-1/4*EE-3/64*EE^2-5/256*EE^3)*J1921-AA*(3/8*EE+3/32*EE^2+45/1024*EE^3)*SIN(2*J1921)+AA*(15/256*EE^2+45/1024*EE^3)*SIN(4*J1921)</f>
        <v>0</v>
      </c>
      <c r="N1921" s="55">
        <f t="shared" ref="N1921:N1952" si="2344">IF(OR(F1921&lt;0,G1921&lt;0),60*F1921-ABS(G1921),60*F1921+ABS(G1921))</f>
        <v>0</v>
      </c>
      <c r="O1921" s="55"/>
      <c r="P1921" s="55"/>
      <c r="Q1921" s="55"/>
      <c r="R1921" s="55"/>
      <c r="S1921" s="55"/>
      <c r="T1921" s="55"/>
      <c r="U1921" s="56"/>
      <c r="V1921" s="57"/>
      <c r="W1921" s="57">
        <f t="shared" ref="W1921" si="2345">W1919+V1920</f>
        <v>0</v>
      </c>
      <c r="X1921" s="58"/>
      <c r="Y1921" s="57"/>
      <c r="Z1921" s="57">
        <f t="shared" ref="Z1921" si="2346">Z1919+Y1920</f>
        <v>0</v>
      </c>
      <c r="AA1921" s="59"/>
      <c r="AB1921" s="60">
        <f t="shared" ref="AB1921" si="2347">IF(AA1920=AA1918,AB1919+Y1920,Y1920)</f>
        <v>0</v>
      </c>
    </row>
    <row r="1922" spans="1:28" ht="12.95" customHeight="1">
      <c r="A1922" s="65"/>
      <c r="B1922" s="52"/>
      <c r="C1922" s="53"/>
      <c r="D1922" s="81"/>
      <c r="E1922" s="54"/>
      <c r="F1922" s="53"/>
      <c r="G1922" s="81"/>
      <c r="H1922" s="54"/>
      <c r="I1922" s="55"/>
      <c r="J1922" s="55"/>
      <c r="K1922" s="55"/>
      <c r="L1922" s="55"/>
      <c r="M1922" s="55"/>
      <c r="N1922" s="55"/>
      <c r="O1922" s="55">
        <f t="shared" ref="O1922:O1953" si="2348">I1923-I1921</f>
        <v>0</v>
      </c>
      <c r="P1922" s="55">
        <f t="shared" ref="P1922:P1953" si="2349">L1923-L1921</f>
        <v>0</v>
      </c>
      <c r="Q1922" s="55">
        <f t="shared" ref="Q1922:Q1953" si="2350">M1923-M1921</f>
        <v>0</v>
      </c>
      <c r="R1922" s="55">
        <f t="shared" ref="R1922:R1953" si="2351">IF(ABS(N1923-N1921)&gt;180*60,ABS(N1923-N1921)-360*60,N1923-N1921)</f>
        <v>0</v>
      </c>
      <c r="S1922" s="55">
        <f t="shared" ref="S1922" si="2352">IF(P1922=0,PI()/2,ATAN(R1922/P1922))</f>
        <v>1.5707963267948966</v>
      </c>
      <c r="T1922" s="55">
        <f t="shared" ref="T1922" si="2353">IF(O1922=0,ABS(R1922*COS((J1921+J1923)/2)),ABS(Q1922/COS(S1922)))</f>
        <v>0</v>
      </c>
      <c r="U1922" s="66">
        <f t="shared" ref="U1922:U1953" si="2354">IF(O1922+0.0000001&lt;0,S1922*180/PI()+180,(IF(R1922+0.0000001&lt;0,S1922*180/PI()+360,S1922*180/PI())))</f>
        <v>90</v>
      </c>
      <c r="V1922" s="57">
        <f t="shared" ref="V1922:V1953" si="2355">T1922*1.85532</f>
        <v>0</v>
      </c>
      <c r="W1922" s="57"/>
      <c r="X1922" s="67"/>
      <c r="Y1922" s="57">
        <f t="shared" ref="Y1922" si="2356">V1922*(1+X1922/100)</f>
        <v>0</v>
      </c>
      <c r="Z1922" s="57"/>
      <c r="AA1922" s="56" t="s">
        <v>54</v>
      </c>
      <c r="AB1922" s="60"/>
    </row>
    <row r="1923" spans="1:28" ht="12.95" customHeight="1">
      <c r="A1923" s="51">
        <f t="shared" si="2100"/>
        <v>959</v>
      </c>
      <c r="B1923" s="52" t="s">
        <v>55</v>
      </c>
      <c r="C1923" s="53"/>
      <c r="D1923" s="81"/>
      <c r="E1923" s="54"/>
      <c r="F1923" s="53"/>
      <c r="G1923" s="81"/>
      <c r="H1923" s="54"/>
      <c r="I1923" s="55">
        <f t="shared" ref="I1923:I1954" si="2357">IF(OR(C1923&lt;0,D1923&lt;0),C1923-ABS(D1923)/60,C1923+ABS(D1923)/60)</f>
        <v>0</v>
      </c>
      <c r="J1923" s="55">
        <f t="shared" ref="J1923" si="2358">I1923*PI()/180</f>
        <v>0</v>
      </c>
      <c r="K1923" s="55">
        <f t="shared" ref="K1923" si="2359">SIN(J1923)</f>
        <v>0</v>
      </c>
      <c r="L1923" s="55">
        <f>3437.747*(LN(TAN(PI()/4+J1923/2))-EE*K1923-(EE^2)*(K1923^3)/3)</f>
        <v>-3.8166658722360578E-13</v>
      </c>
      <c r="M1923" s="55">
        <f>AA*(1-1/4*EE-3/64*EE^2-5/256*EE^3)*J1923-AA*(3/8*EE+3/32*EE^2+45/1024*EE^3)*SIN(2*J1923)+AA*(15/256*EE^2+45/1024*EE^3)*SIN(4*J1923)</f>
        <v>0</v>
      </c>
      <c r="N1923" s="55">
        <f t="shared" ref="N1923:N1954" si="2360">IF(OR(F1923&lt;0,G1923&lt;0),60*F1923-ABS(G1923),60*F1923+ABS(G1923))</f>
        <v>0</v>
      </c>
      <c r="O1923" s="55"/>
      <c r="P1923" s="55"/>
      <c r="Q1923" s="55"/>
      <c r="R1923" s="55"/>
      <c r="S1923" s="55"/>
      <c r="T1923" s="55"/>
      <c r="U1923" s="56"/>
      <c r="V1923" s="57"/>
      <c r="W1923" s="57">
        <f t="shared" ref="W1923" si="2361">W1921+V1922</f>
        <v>0</v>
      </c>
      <c r="X1923" s="58"/>
      <c r="Y1923" s="57"/>
      <c r="Z1923" s="57">
        <f t="shared" ref="Z1923" si="2362">Z1921+Y1922</f>
        <v>0</v>
      </c>
      <c r="AA1923" s="59"/>
      <c r="AB1923" s="60">
        <f t="shared" ref="AB1923" si="2363">IF(AA1922=AA1920,AB1921+Y1922,Y1922)</f>
        <v>0</v>
      </c>
    </row>
    <row r="1924" spans="1:28" ht="12.95" customHeight="1">
      <c r="A1924" s="65"/>
      <c r="B1924" s="52"/>
      <c r="C1924" s="53"/>
      <c r="D1924" s="81"/>
      <c r="E1924" s="54"/>
      <c r="F1924" s="53"/>
      <c r="G1924" s="81"/>
      <c r="H1924" s="54"/>
      <c r="I1924" s="55"/>
      <c r="J1924" s="55"/>
      <c r="K1924" s="55"/>
      <c r="L1924" s="55"/>
      <c r="M1924" s="55"/>
      <c r="N1924" s="55"/>
      <c r="O1924" s="55">
        <f t="shared" ref="O1924:O1955" si="2364">I1925-I1923</f>
        <v>0</v>
      </c>
      <c r="P1924" s="55">
        <f t="shared" ref="P1924:P1955" si="2365">L1925-L1923</f>
        <v>0</v>
      </c>
      <c r="Q1924" s="55">
        <f t="shared" ref="Q1924:Q1955" si="2366">M1925-M1923</f>
        <v>0</v>
      </c>
      <c r="R1924" s="55">
        <f t="shared" ref="R1924:R1955" si="2367">IF(ABS(N1925-N1923)&gt;180*60,ABS(N1925-N1923)-360*60,N1925-N1923)</f>
        <v>0</v>
      </c>
      <c r="S1924" s="55">
        <f t="shared" ref="S1924" si="2368">IF(P1924=0,PI()/2,ATAN(R1924/P1924))</f>
        <v>1.5707963267948966</v>
      </c>
      <c r="T1924" s="55">
        <f t="shared" ref="T1924" si="2369">IF(O1924=0,ABS(R1924*COS((J1923+J1925)/2)),ABS(Q1924/COS(S1924)))</f>
        <v>0</v>
      </c>
      <c r="U1924" s="66">
        <f t="shared" ref="U1924:U1955" si="2370">IF(O1924+0.0000001&lt;0,S1924*180/PI()+180,(IF(R1924+0.0000001&lt;0,S1924*180/PI()+360,S1924*180/PI())))</f>
        <v>90</v>
      </c>
      <c r="V1924" s="57">
        <f t="shared" ref="V1924:V1955" si="2371">T1924*1.85532</f>
        <v>0</v>
      </c>
      <c r="W1924" s="57"/>
      <c r="X1924" s="67"/>
      <c r="Y1924" s="57">
        <f t="shared" ref="Y1924" si="2372">V1924*(1+X1924/100)</f>
        <v>0</v>
      </c>
      <c r="Z1924" s="57"/>
      <c r="AA1924" s="56" t="s">
        <v>54</v>
      </c>
      <c r="AB1924" s="60"/>
    </row>
    <row r="1925" spans="1:28" ht="12.95" customHeight="1">
      <c r="A1925" s="51">
        <f t="shared" si="2100"/>
        <v>960</v>
      </c>
      <c r="B1925" s="52" t="s">
        <v>55</v>
      </c>
      <c r="C1925" s="53"/>
      <c r="D1925" s="81"/>
      <c r="E1925" s="54"/>
      <c r="F1925" s="53"/>
      <c r="G1925" s="81"/>
      <c r="H1925" s="54"/>
      <c r="I1925" s="55">
        <f t="shared" ref="I1925:I1956" si="2373">IF(OR(C1925&lt;0,D1925&lt;0),C1925-ABS(D1925)/60,C1925+ABS(D1925)/60)</f>
        <v>0</v>
      </c>
      <c r="J1925" s="55">
        <f t="shared" ref="J1925" si="2374">I1925*PI()/180</f>
        <v>0</v>
      </c>
      <c r="K1925" s="55">
        <f t="shared" ref="K1925" si="2375">SIN(J1925)</f>
        <v>0</v>
      </c>
      <c r="L1925" s="55">
        <f>3437.747*(LN(TAN(PI()/4+J1925/2))-EE*K1925-(EE^2)*(K1925^3)/3)</f>
        <v>-3.8166658722360578E-13</v>
      </c>
      <c r="M1925" s="55">
        <f>AA*(1-1/4*EE-3/64*EE^2-5/256*EE^3)*J1925-AA*(3/8*EE+3/32*EE^2+45/1024*EE^3)*SIN(2*J1925)+AA*(15/256*EE^2+45/1024*EE^3)*SIN(4*J1925)</f>
        <v>0</v>
      </c>
      <c r="N1925" s="55">
        <f t="shared" ref="N1925:N1956" si="2376">IF(OR(F1925&lt;0,G1925&lt;0),60*F1925-ABS(G1925),60*F1925+ABS(G1925))</f>
        <v>0</v>
      </c>
      <c r="O1925" s="55"/>
      <c r="P1925" s="55"/>
      <c r="Q1925" s="55"/>
      <c r="R1925" s="55"/>
      <c r="S1925" s="55"/>
      <c r="T1925" s="55"/>
      <c r="U1925" s="56"/>
      <c r="V1925" s="57"/>
      <c r="W1925" s="57">
        <f t="shared" ref="W1925" si="2377">W1923+V1924</f>
        <v>0</v>
      </c>
      <c r="X1925" s="58"/>
      <c r="Y1925" s="57"/>
      <c r="Z1925" s="57">
        <f t="shared" ref="Z1925" si="2378">Z1923+Y1924</f>
        <v>0</v>
      </c>
      <c r="AA1925" s="59"/>
      <c r="AB1925" s="60">
        <f t="shared" ref="AB1925" si="2379">IF(AA1924=AA1922,AB1923+Y1924,Y1924)</f>
        <v>0</v>
      </c>
    </row>
    <row r="1926" spans="1:28" ht="12.95" customHeight="1">
      <c r="A1926" s="65"/>
      <c r="B1926" s="52"/>
      <c r="C1926" s="53"/>
      <c r="D1926" s="81"/>
      <c r="E1926" s="54"/>
      <c r="F1926" s="53"/>
      <c r="G1926" s="81"/>
      <c r="H1926" s="54"/>
      <c r="I1926" s="55"/>
      <c r="J1926" s="55"/>
      <c r="K1926" s="55"/>
      <c r="L1926" s="55"/>
      <c r="M1926" s="55"/>
      <c r="N1926" s="55"/>
      <c r="O1926" s="55">
        <f t="shared" ref="O1926:O1957" si="2380">I1927-I1925</f>
        <v>0</v>
      </c>
      <c r="P1926" s="55">
        <f t="shared" ref="P1926:P1957" si="2381">L1927-L1925</f>
        <v>0</v>
      </c>
      <c r="Q1926" s="55">
        <f t="shared" ref="Q1926:Q1957" si="2382">M1927-M1925</f>
        <v>0</v>
      </c>
      <c r="R1926" s="55">
        <f t="shared" ref="R1926:R1957" si="2383">IF(ABS(N1927-N1925)&gt;180*60,ABS(N1927-N1925)-360*60,N1927-N1925)</f>
        <v>0</v>
      </c>
      <c r="S1926" s="55">
        <f t="shared" ref="S1926" si="2384">IF(P1926=0,PI()/2,ATAN(R1926/P1926))</f>
        <v>1.5707963267948966</v>
      </c>
      <c r="T1926" s="55">
        <f t="shared" ref="T1926" si="2385">IF(O1926=0,ABS(R1926*COS((J1925+J1927)/2)),ABS(Q1926/COS(S1926)))</f>
        <v>0</v>
      </c>
      <c r="U1926" s="66">
        <f t="shared" ref="U1926:U1957" si="2386">IF(O1926+0.0000001&lt;0,S1926*180/PI()+180,(IF(R1926+0.0000001&lt;0,S1926*180/PI()+360,S1926*180/PI())))</f>
        <v>90</v>
      </c>
      <c r="V1926" s="57">
        <f t="shared" ref="V1926:V1957" si="2387">T1926*1.85532</f>
        <v>0</v>
      </c>
      <c r="W1926" s="57"/>
      <c r="X1926" s="67"/>
      <c r="Y1926" s="57">
        <f t="shared" ref="Y1926" si="2388">V1926*(1+X1926/100)</f>
        <v>0</v>
      </c>
      <c r="Z1926" s="57"/>
      <c r="AA1926" s="56" t="s">
        <v>54</v>
      </c>
      <c r="AB1926" s="60"/>
    </row>
    <row r="1927" spans="1:28" ht="12.95" customHeight="1">
      <c r="A1927" s="51">
        <f t="shared" si="2100"/>
        <v>961</v>
      </c>
      <c r="B1927" s="52" t="s">
        <v>55</v>
      </c>
      <c r="C1927" s="53"/>
      <c r="D1927" s="81"/>
      <c r="E1927" s="54"/>
      <c r="F1927" s="53"/>
      <c r="G1927" s="81"/>
      <c r="H1927" s="54"/>
      <c r="I1927" s="55">
        <f t="shared" ref="I1927:I1958" si="2389">IF(OR(C1927&lt;0,D1927&lt;0),C1927-ABS(D1927)/60,C1927+ABS(D1927)/60)</f>
        <v>0</v>
      </c>
      <c r="J1927" s="55">
        <f t="shared" ref="J1927" si="2390">I1927*PI()/180</f>
        <v>0</v>
      </c>
      <c r="K1927" s="55">
        <f t="shared" ref="K1927" si="2391">SIN(J1927)</f>
        <v>0</v>
      </c>
      <c r="L1927" s="55">
        <f>3437.747*(LN(TAN(PI()/4+J1927/2))-EE*K1927-(EE^2)*(K1927^3)/3)</f>
        <v>-3.8166658722360578E-13</v>
      </c>
      <c r="M1927" s="55">
        <f>AA*(1-1/4*EE-3/64*EE^2-5/256*EE^3)*J1927-AA*(3/8*EE+3/32*EE^2+45/1024*EE^3)*SIN(2*J1927)+AA*(15/256*EE^2+45/1024*EE^3)*SIN(4*J1927)</f>
        <v>0</v>
      </c>
      <c r="N1927" s="55">
        <f t="shared" ref="N1927:N1958" si="2392">IF(OR(F1927&lt;0,G1927&lt;0),60*F1927-ABS(G1927),60*F1927+ABS(G1927))</f>
        <v>0</v>
      </c>
      <c r="O1927" s="55"/>
      <c r="P1927" s="55"/>
      <c r="Q1927" s="55"/>
      <c r="R1927" s="55"/>
      <c r="S1927" s="55"/>
      <c r="T1927" s="55"/>
      <c r="U1927" s="56"/>
      <c r="V1927" s="57"/>
      <c r="W1927" s="57">
        <f t="shared" ref="W1927" si="2393">W1925+V1926</f>
        <v>0</v>
      </c>
      <c r="X1927" s="58"/>
      <c r="Y1927" s="57"/>
      <c r="Z1927" s="57">
        <f t="shared" ref="Z1927" si="2394">Z1925+Y1926</f>
        <v>0</v>
      </c>
      <c r="AA1927" s="59"/>
      <c r="AB1927" s="60">
        <f t="shared" ref="AB1927" si="2395">IF(AA1926=AA1924,AB1925+Y1926,Y1926)</f>
        <v>0</v>
      </c>
    </row>
    <row r="1928" spans="1:28" ht="12.95" customHeight="1">
      <c r="A1928" s="65"/>
      <c r="B1928" s="52"/>
      <c r="C1928" s="53"/>
      <c r="D1928" s="81"/>
      <c r="E1928" s="54"/>
      <c r="F1928" s="53"/>
      <c r="G1928" s="81"/>
      <c r="H1928" s="54"/>
      <c r="I1928" s="55"/>
      <c r="J1928" s="55"/>
      <c r="K1928" s="55"/>
      <c r="L1928" s="55"/>
      <c r="M1928" s="55"/>
      <c r="N1928" s="55"/>
      <c r="O1928" s="55">
        <f t="shared" ref="O1928:O1959" si="2396">I1929-I1927</f>
        <v>0</v>
      </c>
      <c r="P1928" s="55">
        <f t="shared" ref="P1928:P1959" si="2397">L1929-L1927</f>
        <v>0</v>
      </c>
      <c r="Q1928" s="55">
        <f t="shared" ref="Q1928:Q1959" si="2398">M1929-M1927</f>
        <v>0</v>
      </c>
      <c r="R1928" s="55">
        <f t="shared" ref="R1928:R1959" si="2399">IF(ABS(N1929-N1927)&gt;180*60,ABS(N1929-N1927)-360*60,N1929-N1927)</f>
        <v>0</v>
      </c>
      <c r="S1928" s="55">
        <f t="shared" ref="S1928" si="2400">IF(P1928=0,PI()/2,ATAN(R1928/P1928))</f>
        <v>1.5707963267948966</v>
      </c>
      <c r="T1928" s="55">
        <f t="shared" ref="T1928" si="2401">IF(O1928=0,ABS(R1928*COS((J1927+J1929)/2)),ABS(Q1928/COS(S1928)))</f>
        <v>0</v>
      </c>
      <c r="U1928" s="66">
        <f t="shared" ref="U1928:U1959" si="2402">IF(O1928+0.0000001&lt;0,S1928*180/PI()+180,(IF(R1928+0.0000001&lt;0,S1928*180/PI()+360,S1928*180/PI())))</f>
        <v>90</v>
      </c>
      <c r="V1928" s="57">
        <f t="shared" ref="V1928:V1959" si="2403">T1928*1.85532</f>
        <v>0</v>
      </c>
      <c r="W1928" s="57"/>
      <c r="X1928" s="67"/>
      <c r="Y1928" s="57">
        <f t="shared" ref="Y1928" si="2404">V1928*(1+X1928/100)</f>
        <v>0</v>
      </c>
      <c r="Z1928" s="57"/>
      <c r="AA1928" s="56" t="s">
        <v>54</v>
      </c>
      <c r="AB1928" s="60"/>
    </row>
    <row r="1929" spans="1:28" ht="12.95" customHeight="1">
      <c r="A1929" s="51">
        <f t="shared" si="2100"/>
        <v>962</v>
      </c>
      <c r="B1929" s="52" t="s">
        <v>55</v>
      </c>
      <c r="C1929" s="53"/>
      <c r="D1929" s="81"/>
      <c r="E1929" s="54"/>
      <c r="F1929" s="53"/>
      <c r="G1929" s="81"/>
      <c r="H1929" s="54"/>
      <c r="I1929" s="55">
        <f t="shared" ref="I1929:I1960" si="2405">IF(OR(C1929&lt;0,D1929&lt;0),C1929-ABS(D1929)/60,C1929+ABS(D1929)/60)</f>
        <v>0</v>
      </c>
      <c r="J1929" s="55">
        <f t="shared" ref="J1929" si="2406">I1929*PI()/180</f>
        <v>0</v>
      </c>
      <c r="K1929" s="55">
        <f t="shared" ref="K1929" si="2407">SIN(J1929)</f>
        <v>0</v>
      </c>
      <c r="L1929" s="55">
        <f>3437.747*(LN(TAN(PI()/4+J1929/2))-EE*K1929-(EE^2)*(K1929^3)/3)</f>
        <v>-3.8166658722360578E-13</v>
      </c>
      <c r="M1929" s="55">
        <f>AA*(1-1/4*EE-3/64*EE^2-5/256*EE^3)*J1929-AA*(3/8*EE+3/32*EE^2+45/1024*EE^3)*SIN(2*J1929)+AA*(15/256*EE^2+45/1024*EE^3)*SIN(4*J1929)</f>
        <v>0</v>
      </c>
      <c r="N1929" s="55">
        <f t="shared" ref="N1929:N1960" si="2408">IF(OR(F1929&lt;0,G1929&lt;0),60*F1929-ABS(G1929),60*F1929+ABS(G1929))</f>
        <v>0</v>
      </c>
      <c r="O1929" s="55"/>
      <c r="P1929" s="55"/>
      <c r="Q1929" s="55"/>
      <c r="R1929" s="55"/>
      <c r="S1929" s="55"/>
      <c r="T1929" s="55"/>
      <c r="U1929" s="56"/>
      <c r="V1929" s="57"/>
      <c r="W1929" s="57">
        <f t="shared" ref="W1929" si="2409">W1927+V1928</f>
        <v>0</v>
      </c>
      <c r="X1929" s="58"/>
      <c r="Y1929" s="57"/>
      <c r="Z1929" s="57">
        <f t="shared" ref="Z1929" si="2410">Z1927+Y1928</f>
        <v>0</v>
      </c>
      <c r="AA1929" s="59"/>
      <c r="AB1929" s="60">
        <f t="shared" ref="AB1929" si="2411">IF(AA1928=AA1926,AB1927+Y1928,Y1928)</f>
        <v>0</v>
      </c>
    </row>
    <row r="1930" spans="1:28" ht="12.95" customHeight="1">
      <c r="A1930" s="65"/>
      <c r="B1930" s="52"/>
      <c r="C1930" s="53"/>
      <c r="D1930" s="81"/>
      <c r="E1930" s="54"/>
      <c r="F1930" s="53"/>
      <c r="G1930" s="81"/>
      <c r="H1930" s="54"/>
      <c r="I1930" s="55"/>
      <c r="J1930" s="55"/>
      <c r="K1930" s="55"/>
      <c r="L1930" s="55"/>
      <c r="M1930" s="55"/>
      <c r="N1930" s="55"/>
      <c r="O1930" s="55">
        <f t="shared" ref="O1930:O1961" si="2412">I1931-I1929</f>
        <v>0</v>
      </c>
      <c r="P1930" s="55">
        <f t="shared" ref="P1930:P1961" si="2413">L1931-L1929</f>
        <v>0</v>
      </c>
      <c r="Q1930" s="55">
        <f t="shared" ref="Q1930:Q1961" si="2414">M1931-M1929</f>
        <v>0</v>
      </c>
      <c r="R1930" s="55">
        <f t="shared" ref="R1930:R1961" si="2415">IF(ABS(N1931-N1929)&gt;180*60,ABS(N1931-N1929)-360*60,N1931-N1929)</f>
        <v>0</v>
      </c>
      <c r="S1930" s="55">
        <f t="shared" ref="S1930" si="2416">IF(P1930=0,PI()/2,ATAN(R1930/P1930))</f>
        <v>1.5707963267948966</v>
      </c>
      <c r="T1930" s="55">
        <f t="shared" ref="T1930" si="2417">IF(O1930=0,ABS(R1930*COS((J1929+J1931)/2)),ABS(Q1930/COS(S1930)))</f>
        <v>0</v>
      </c>
      <c r="U1930" s="66">
        <f t="shared" ref="U1930:U1961" si="2418">IF(O1930+0.0000001&lt;0,S1930*180/PI()+180,(IF(R1930+0.0000001&lt;0,S1930*180/PI()+360,S1930*180/PI())))</f>
        <v>90</v>
      </c>
      <c r="V1930" s="57">
        <f t="shared" ref="V1930:V1961" si="2419">T1930*1.85532</f>
        <v>0</v>
      </c>
      <c r="W1930" s="57"/>
      <c r="X1930" s="67"/>
      <c r="Y1930" s="57">
        <f t="shared" ref="Y1930" si="2420">V1930*(1+X1930/100)</f>
        <v>0</v>
      </c>
      <c r="Z1930" s="57"/>
      <c r="AA1930" s="56" t="s">
        <v>54</v>
      </c>
      <c r="AB1930" s="60"/>
    </row>
    <row r="1931" spans="1:28" ht="12.95" customHeight="1">
      <c r="A1931" s="51">
        <f t="shared" si="2100"/>
        <v>963</v>
      </c>
      <c r="B1931" s="52" t="s">
        <v>55</v>
      </c>
      <c r="C1931" s="53"/>
      <c r="D1931" s="81"/>
      <c r="E1931" s="54"/>
      <c r="F1931" s="53"/>
      <c r="G1931" s="81"/>
      <c r="H1931" s="54"/>
      <c r="I1931" s="55">
        <f t="shared" ref="I1931:I1962" si="2421">IF(OR(C1931&lt;0,D1931&lt;0),C1931-ABS(D1931)/60,C1931+ABS(D1931)/60)</f>
        <v>0</v>
      </c>
      <c r="J1931" s="55">
        <f t="shared" ref="J1931" si="2422">I1931*PI()/180</f>
        <v>0</v>
      </c>
      <c r="K1931" s="55">
        <f t="shared" ref="K1931" si="2423">SIN(J1931)</f>
        <v>0</v>
      </c>
      <c r="L1931" s="55">
        <f>3437.747*(LN(TAN(PI()/4+J1931/2))-EE*K1931-(EE^2)*(K1931^3)/3)</f>
        <v>-3.8166658722360578E-13</v>
      </c>
      <c r="M1931" s="55">
        <f>AA*(1-1/4*EE-3/64*EE^2-5/256*EE^3)*J1931-AA*(3/8*EE+3/32*EE^2+45/1024*EE^3)*SIN(2*J1931)+AA*(15/256*EE^2+45/1024*EE^3)*SIN(4*J1931)</f>
        <v>0</v>
      </c>
      <c r="N1931" s="55">
        <f t="shared" ref="N1931:N1962" si="2424">IF(OR(F1931&lt;0,G1931&lt;0),60*F1931-ABS(G1931),60*F1931+ABS(G1931))</f>
        <v>0</v>
      </c>
      <c r="O1931" s="55"/>
      <c r="P1931" s="55"/>
      <c r="Q1931" s="55"/>
      <c r="R1931" s="55"/>
      <c r="S1931" s="55"/>
      <c r="T1931" s="55"/>
      <c r="U1931" s="56"/>
      <c r="V1931" s="57"/>
      <c r="W1931" s="57">
        <f t="shared" ref="W1931" si="2425">W1929+V1930</f>
        <v>0</v>
      </c>
      <c r="X1931" s="58"/>
      <c r="Y1931" s="57"/>
      <c r="Z1931" s="57">
        <f t="shared" ref="Z1931" si="2426">Z1929+Y1930</f>
        <v>0</v>
      </c>
      <c r="AA1931" s="59"/>
      <c r="AB1931" s="60">
        <f t="shared" ref="AB1931" si="2427">IF(AA1930=AA1928,AB1929+Y1930,Y1930)</f>
        <v>0</v>
      </c>
    </row>
    <row r="1932" spans="1:28" ht="12.95" customHeight="1">
      <c r="A1932" s="65"/>
      <c r="B1932" s="52"/>
      <c r="C1932" s="53"/>
      <c r="D1932" s="81"/>
      <c r="E1932" s="54"/>
      <c r="F1932" s="53"/>
      <c r="G1932" s="81"/>
      <c r="H1932" s="54"/>
      <c r="I1932" s="55"/>
      <c r="J1932" s="55"/>
      <c r="K1932" s="55"/>
      <c r="L1932" s="55"/>
      <c r="M1932" s="55"/>
      <c r="N1932" s="55"/>
      <c r="O1932" s="55">
        <f t="shared" ref="O1932:O1963" si="2428">I1933-I1931</f>
        <v>0</v>
      </c>
      <c r="P1932" s="55">
        <f t="shared" ref="P1932:P1963" si="2429">L1933-L1931</f>
        <v>0</v>
      </c>
      <c r="Q1932" s="55">
        <f t="shared" ref="Q1932:Q1963" si="2430">M1933-M1931</f>
        <v>0</v>
      </c>
      <c r="R1932" s="55">
        <f t="shared" ref="R1932:R1963" si="2431">IF(ABS(N1933-N1931)&gt;180*60,ABS(N1933-N1931)-360*60,N1933-N1931)</f>
        <v>0</v>
      </c>
      <c r="S1932" s="55">
        <f t="shared" ref="S1932" si="2432">IF(P1932=0,PI()/2,ATAN(R1932/P1932))</f>
        <v>1.5707963267948966</v>
      </c>
      <c r="T1932" s="55">
        <f t="shared" ref="T1932" si="2433">IF(O1932=0,ABS(R1932*COS((J1931+J1933)/2)),ABS(Q1932/COS(S1932)))</f>
        <v>0</v>
      </c>
      <c r="U1932" s="66">
        <f t="shared" ref="U1932:U1963" si="2434">IF(O1932+0.0000001&lt;0,S1932*180/PI()+180,(IF(R1932+0.0000001&lt;0,S1932*180/PI()+360,S1932*180/PI())))</f>
        <v>90</v>
      </c>
      <c r="V1932" s="57">
        <f t="shared" ref="V1932:V1963" si="2435">T1932*1.85532</f>
        <v>0</v>
      </c>
      <c r="W1932" s="57"/>
      <c r="X1932" s="67"/>
      <c r="Y1932" s="57">
        <f t="shared" ref="Y1932" si="2436">V1932*(1+X1932/100)</f>
        <v>0</v>
      </c>
      <c r="Z1932" s="57"/>
      <c r="AA1932" s="56" t="s">
        <v>54</v>
      </c>
      <c r="AB1932" s="60"/>
    </row>
    <row r="1933" spans="1:28" ht="12.95" customHeight="1">
      <c r="A1933" s="51">
        <f t="shared" si="2100"/>
        <v>964</v>
      </c>
      <c r="B1933" s="52" t="s">
        <v>55</v>
      </c>
      <c r="C1933" s="53"/>
      <c r="D1933" s="81"/>
      <c r="E1933" s="54"/>
      <c r="F1933" s="53"/>
      <c r="G1933" s="81"/>
      <c r="H1933" s="54"/>
      <c r="I1933" s="55">
        <f t="shared" ref="I1933:I1964" si="2437">IF(OR(C1933&lt;0,D1933&lt;0),C1933-ABS(D1933)/60,C1933+ABS(D1933)/60)</f>
        <v>0</v>
      </c>
      <c r="J1933" s="55">
        <f t="shared" ref="J1933" si="2438">I1933*PI()/180</f>
        <v>0</v>
      </c>
      <c r="K1933" s="55">
        <f t="shared" ref="K1933" si="2439">SIN(J1933)</f>
        <v>0</v>
      </c>
      <c r="L1933" s="55">
        <f>3437.747*(LN(TAN(PI()/4+J1933/2))-EE*K1933-(EE^2)*(K1933^3)/3)</f>
        <v>-3.8166658722360578E-13</v>
      </c>
      <c r="M1933" s="55">
        <f>AA*(1-1/4*EE-3/64*EE^2-5/256*EE^3)*J1933-AA*(3/8*EE+3/32*EE^2+45/1024*EE^3)*SIN(2*J1933)+AA*(15/256*EE^2+45/1024*EE^3)*SIN(4*J1933)</f>
        <v>0</v>
      </c>
      <c r="N1933" s="55">
        <f t="shared" ref="N1933:N1964" si="2440">IF(OR(F1933&lt;0,G1933&lt;0),60*F1933-ABS(G1933),60*F1933+ABS(G1933))</f>
        <v>0</v>
      </c>
      <c r="O1933" s="55"/>
      <c r="P1933" s="55"/>
      <c r="Q1933" s="55"/>
      <c r="R1933" s="55"/>
      <c r="S1933" s="55"/>
      <c r="T1933" s="55"/>
      <c r="U1933" s="56"/>
      <c r="V1933" s="57"/>
      <c r="W1933" s="57">
        <f t="shared" ref="W1933" si="2441">W1931+V1932</f>
        <v>0</v>
      </c>
      <c r="X1933" s="58"/>
      <c r="Y1933" s="57"/>
      <c r="Z1933" s="57">
        <f t="shared" ref="Z1933" si="2442">Z1931+Y1932</f>
        <v>0</v>
      </c>
      <c r="AA1933" s="59"/>
      <c r="AB1933" s="60">
        <f t="shared" ref="AB1933" si="2443">IF(AA1932=AA1930,AB1931+Y1932,Y1932)</f>
        <v>0</v>
      </c>
    </row>
    <row r="1934" spans="1:28" ht="12.95" customHeight="1">
      <c r="A1934" s="65"/>
      <c r="B1934" s="52"/>
      <c r="C1934" s="53"/>
      <c r="D1934" s="81"/>
      <c r="E1934" s="54"/>
      <c r="F1934" s="53"/>
      <c r="G1934" s="81"/>
      <c r="H1934" s="54"/>
      <c r="I1934" s="55"/>
      <c r="J1934" s="55"/>
      <c r="K1934" s="55"/>
      <c r="L1934" s="55"/>
      <c r="M1934" s="55"/>
      <c r="N1934" s="55"/>
      <c r="O1934" s="55">
        <f t="shared" ref="O1934:O1965" si="2444">I1935-I1933</f>
        <v>0</v>
      </c>
      <c r="P1934" s="55">
        <f t="shared" ref="P1934:P1965" si="2445">L1935-L1933</f>
        <v>0</v>
      </c>
      <c r="Q1934" s="55">
        <f t="shared" ref="Q1934:Q1965" si="2446">M1935-M1933</f>
        <v>0</v>
      </c>
      <c r="R1934" s="55">
        <f t="shared" ref="R1934:R1965" si="2447">IF(ABS(N1935-N1933)&gt;180*60,ABS(N1935-N1933)-360*60,N1935-N1933)</f>
        <v>0</v>
      </c>
      <c r="S1934" s="55">
        <f t="shared" ref="S1934" si="2448">IF(P1934=0,PI()/2,ATAN(R1934/P1934))</f>
        <v>1.5707963267948966</v>
      </c>
      <c r="T1934" s="55">
        <f t="shared" ref="T1934" si="2449">IF(O1934=0,ABS(R1934*COS((J1933+J1935)/2)),ABS(Q1934/COS(S1934)))</f>
        <v>0</v>
      </c>
      <c r="U1934" s="66">
        <f t="shared" ref="U1934:U1965" si="2450">IF(O1934+0.0000001&lt;0,S1934*180/PI()+180,(IF(R1934+0.0000001&lt;0,S1934*180/PI()+360,S1934*180/PI())))</f>
        <v>90</v>
      </c>
      <c r="V1934" s="57">
        <f t="shared" ref="V1934:V1965" si="2451">T1934*1.85532</f>
        <v>0</v>
      </c>
      <c r="W1934" s="57"/>
      <c r="X1934" s="67"/>
      <c r="Y1934" s="57">
        <f t="shared" ref="Y1934" si="2452">V1934*(1+X1934/100)</f>
        <v>0</v>
      </c>
      <c r="Z1934" s="57"/>
      <c r="AA1934" s="56" t="s">
        <v>54</v>
      </c>
      <c r="AB1934" s="60"/>
    </row>
    <row r="1935" spans="1:28" ht="12.95" customHeight="1">
      <c r="A1935" s="51">
        <f t="shared" si="2100"/>
        <v>965</v>
      </c>
      <c r="B1935" s="52" t="s">
        <v>55</v>
      </c>
      <c r="C1935" s="53"/>
      <c r="D1935" s="81"/>
      <c r="E1935" s="54"/>
      <c r="F1935" s="53"/>
      <c r="G1935" s="81"/>
      <c r="H1935" s="54"/>
      <c r="I1935" s="55">
        <f t="shared" ref="I1935:I1966" si="2453">IF(OR(C1935&lt;0,D1935&lt;0),C1935-ABS(D1935)/60,C1935+ABS(D1935)/60)</f>
        <v>0</v>
      </c>
      <c r="J1935" s="55">
        <f t="shared" ref="J1935" si="2454">I1935*PI()/180</f>
        <v>0</v>
      </c>
      <c r="K1935" s="55">
        <f t="shared" ref="K1935" si="2455">SIN(J1935)</f>
        <v>0</v>
      </c>
      <c r="L1935" s="55">
        <f>3437.747*(LN(TAN(PI()/4+J1935/2))-EE*K1935-(EE^2)*(K1935^3)/3)</f>
        <v>-3.8166658722360578E-13</v>
      </c>
      <c r="M1935" s="55">
        <f>AA*(1-1/4*EE-3/64*EE^2-5/256*EE^3)*J1935-AA*(3/8*EE+3/32*EE^2+45/1024*EE^3)*SIN(2*J1935)+AA*(15/256*EE^2+45/1024*EE^3)*SIN(4*J1935)</f>
        <v>0</v>
      </c>
      <c r="N1935" s="55">
        <f t="shared" ref="N1935:N1966" si="2456">IF(OR(F1935&lt;0,G1935&lt;0),60*F1935-ABS(G1935),60*F1935+ABS(G1935))</f>
        <v>0</v>
      </c>
      <c r="O1935" s="55"/>
      <c r="P1935" s="55"/>
      <c r="Q1935" s="55"/>
      <c r="R1935" s="55"/>
      <c r="S1935" s="55"/>
      <c r="T1935" s="55"/>
      <c r="U1935" s="56"/>
      <c r="V1935" s="57"/>
      <c r="W1935" s="57">
        <f t="shared" ref="W1935" si="2457">W1933+V1934</f>
        <v>0</v>
      </c>
      <c r="X1935" s="58"/>
      <c r="Y1935" s="57"/>
      <c r="Z1935" s="57">
        <f t="shared" ref="Z1935" si="2458">Z1933+Y1934</f>
        <v>0</v>
      </c>
      <c r="AA1935" s="59"/>
      <c r="AB1935" s="60">
        <f t="shared" ref="AB1935" si="2459">IF(AA1934=AA1932,AB1933+Y1934,Y1934)</f>
        <v>0</v>
      </c>
    </row>
    <row r="1936" spans="1:28" ht="12.95" customHeight="1">
      <c r="A1936" s="65"/>
      <c r="B1936" s="52"/>
      <c r="C1936" s="53"/>
      <c r="D1936" s="81"/>
      <c r="E1936" s="54"/>
      <c r="F1936" s="53"/>
      <c r="G1936" s="81"/>
      <c r="H1936" s="54"/>
      <c r="I1936" s="55"/>
      <c r="J1936" s="55"/>
      <c r="K1936" s="55"/>
      <c r="L1936" s="55"/>
      <c r="M1936" s="55"/>
      <c r="N1936" s="55"/>
      <c r="O1936" s="55">
        <f t="shared" ref="O1936:O1967" si="2460">I1937-I1935</f>
        <v>0</v>
      </c>
      <c r="P1936" s="55">
        <f t="shared" ref="P1936:P1967" si="2461">L1937-L1935</f>
        <v>0</v>
      </c>
      <c r="Q1936" s="55">
        <f t="shared" ref="Q1936:Q1967" si="2462">M1937-M1935</f>
        <v>0</v>
      </c>
      <c r="R1936" s="55">
        <f t="shared" ref="R1936:R1967" si="2463">IF(ABS(N1937-N1935)&gt;180*60,ABS(N1937-N1935)-360*60,N1937-N1935)</f>
        <v>0</v>
      </c>
      <c r="S1936" s="55">
        <f t="shared" ref="S1936" si="2464">IF(P1936=0,PI()/2,ATAN(R1936/P1936))</f>
        <v>1.5707963267948966</v>
      </c>
      <c r="T1936" s="55">
        <f t="shared" ref="T1936" si="2465">IF(O1936=0,ABS(R1936*COS((J1935+J1937)/2)),ABS(Q1936/COS(S1936)))</f>
        <v>0</v>
      </c>
      <c r="U1936" s="66">
        <f t="shared" ref="U1936:U1967" si="2466">IF(O1936+0.0000001&lt;0,S1936*180/PI()+180,(IF(R1936+0.0000001&lt;0,S1936*180/PI()+360,S1936*180/PI())))</f>
        <v>90</v>
      </c>
      <c r="V1936" s="57">
        <f t="shared" ref="V1936:V1967" si="2467">T1936*1.85532</f>
        <v>0</v>
      </c>
      <c r="W1936" s="57"/>
      <c r="X1936" s="67"/>
      <c r="Y1936" s="57">
        <f t="shared" ref="Y1936" si="2468">V1936*(1+X1936/100)</f>
        <v>0</v>
      </c>
      <c r="Z1936" s="57"/>
      <c r="AA1936" s="56" t="s">
        <v>54</v>
      </c>
      <c r="AB1936" s="60"/>
    </row>
    <row r="1937" spans="1:28" ht="12.95" customHeight="1">
      <c r="A1937" s="51">
        <f t="shared" si="2100"/>
        <v>966</v>
      </c>
      <c r="B1937" s="52" t="s">
        <v>55</v>
      </c>
      <c r="C1937" s="53"/>
      <c r="D1937" s="81"/>
      <c r="E1937" s="54"/>
      <c r="F1937" s="53"/>
      <c r="G1937" s="81"/>
      <c r="H1937" s="54"/>
      <c r="I1937" s="55">
        <f t="shared" ref="I1937:I1968" si="2469">IF(OR(C1937&lt;0,D1937&lt;0),C1937-ABS(D1937)/60,C1937+ABS(D1937)/60)</f>
        <v>0</v>
      </c>
      <c r="J1937" s="55">
        <f t="shared" ref="J1937" si="2470">I1937*PI()/180</f>
        <v>0</v>
      </c>
      <c r="K1937" s="55">
        <f t="shared" ref="K1937" si="2471">SIN(J1937)</f>
        <v>0</v>
      </c>
      <c r="L1937" s="55">
        <f>3437.747*(LN(TAN(PI()/4+J1937/2))-EE*K1937-(EE^2)*(K1937^3)/3)</f>
        <v>-3.8166658722360578E-13</v>
      </c>
      <c r="M1937" s="55">
        <f>AA*(1-1/4*EE-3/64*EE^2-5/256*EE^3)*J1937-AA*(3/8*EE+3/32*EE^2+45/1024*EE^3)*SIN(2*J1937)+AA*(15/256*EE^2+45/1024*EE^3)*SIN(4*J1937)</f>
        <v>0</v>
      </c>
      <c r="N1937" s="55">
        <f t="shared" ref="N1937:N1968" si="2472">IF(OR(F1937&lt;0,G1937&lt;0),60*F1937-ABS(G1937),60*F1937+ABS(G1937))</f>
        <v>0</v>
      </c>
      <c r="O1937" s="55"/>
      <c r="P1937" s="55"/>
      <c r="Q1937" s="55"/>
      <c r="R1937" s="55"/>
      <c r="S1937" s="55"/>
      <c r="T1937" s="55"/>
      <c r="U1937" s="56"/>
      <c r="V1937" s="57"/>
      <c r="W1937" s="57">
        <f t="shared" ref="W1937" si="2473">W1935+V1936</f>
        <v>0</v>
      </c>
      <c r="X1937" s="58"/>
      <c r="Y1937" s="57"/>
      <c r="Z1937" s="57">
        <f t="shared" ref="Z1937" si="2474">Z1935+Y1936</f>
        <v>0</v>
      </c>
      <c r="AA1937" s="59"/>
      <c r="AB1937" s="60">
        <f t="shared" ref="AB1937" si="2475">IF(AA1936=AA1934,AB1935+Y1936,Y1936)</f>
        <v>0</v>
      </c>
    </row>
    <row r="1938" spans="1:28" ht="12.95" customHeight="1">
      <c r="A1938" s="65"/>
      <c r="B1938" s="52"/>
      <c r="C1938" s="53"/>
      <c r="D1938" s="81"/>
      <c r="E1938" s="54"/>
      <c r="F1938" s="53"/>
      <c r="G1938" s="81"/>
      <c r="H1938" s="54"/>
      <c r="I1938" s="55"/>
      <c r="J1938" s="55"/>
      <c r="K1938" s="55"/>
      <c r="L1938" s="55"/>
      <c r="M1938" s="55"/>
      <c r="N1938" s="55"/>
      <c r="O1938" s="55">
        <f t="shared" ref="O1938:O1969" si="2476">I1939-I1937</f>
        <v>0</v>
      </c>
      <c r="P1938" s="55">
        <f t="shared" ref="P1938:P1969" si="2477">L1939-L1937</f>
        <v>0</v>
      </c>
      <c r="Q1938" s="55">
        <f t="shared" ref="Q1938:Q1969" si="2478">M1939-M1937</f>
        <v>0</v>
      </c>
      <c r="R1938" s="55">
        <f t="shared" ref="R1938:R1969" si="2479">IF(ABS(N1939-N1937)&gt;180*60,ABS(N1939-N1937)-360*60,N1939-N1937)</f>
        <v>0</v>
      </c>
      <c r="S1938" s="55">
        <f t="shared" ref="S1938" si="2480">IF(P1938=0,PI()/2,ATAN(R1938/P1938))</f>
        <v>1.5707963267948966</v>
      </c>
      <c r="T1938" s="55">
        <f t="shared" ref="T1938" si="2481">IF(O1938=0,ABS(R1938*COS((J1937+J1939)/2)),ABS(Q1938/COS(S1938)))</f>
        <v>0</v>
      </c>
      <c r="U1938" s="66">
        <f t="shared" ref="U1938:U1969" si="2482">IF(O1938+0.0000001&lt;0,S1938*180/PI()+180,(IF(R1938+0.0000001&lt;0,S1938*180/PI()+360,S1938*180/PI())))</f>
        <v>90</v>
      </c>
      <c r="V1938" s="57">
        <f t="shared" ref="V1938:V1969" si="2483">T1938*1.85532</f>
        <v>0</v>
      </c>
      <c r="W1938" s="57"/>
      <c r="X1938" s="67"/>
      <c r="Y1938" s="57">
        <f t="shared" ref="Y1938" si="2484">V1938*(1+X1938/100)</f>
        <v>0</v>
      </c>
      <c r="Z1938" s="57"/>
      <c r="AA1938" s="56" t="s">
        <v>54</v>
      </c>
      <c r="AB1938" s="60"/>
    </row>
    <row r="1939" spans="1:28" ht="12.95" customHeight="1">
      <c r="A1939" s="51">
        <f t="shared" si="2100"/>
        <v>967</v>
      </c>
      <c r="B1939" s="52" t="s">
        <v>55</v>
      </c>
      <c r="C1939" s="53"/>
      <c r="D1939" s="81"/>
      <c r="E1939" s="54"/>
      <c r="F1939" s="53"/>
      <c r="G1939" s="81"/>
      <c r="H1939" s="54"/>
      <c r="I1939" s="55">
        <f t="shared" ref="I1939:I1970" si="2485">IF(OR(C1939&lt;0,D1939&lt;0),C1939-ABS(D1939)/60,C1939+ABS(D1939)/60)</f>
        <v>0</v>
      </c>
      <c r="J1939" s="55">
        <f t="shared" ref="J1939" si="2486">I1939*PI()/180</f>
        <v>0</v>
      </c>
      <c r="K1939" s="55">
        <f t="shared" ref="K1939" si="2487">SIN(J1939)</f>
        <v>0</v>
      </c>
      <c r="L1939" s="55">
        <f>3437.747*(LN(TAN(PI()/4+J1939/2))-EE*K1939-(EE^2)*(K1939^3)/3)</f>
        <v>-3.8166658722360578E-13</v>
      </c>
      <c r="M1939" s="55">
        <f>AA*(1-1/4*EE-3/64*EE^2-5/256*EE^3)*J1939-AA*(3/8*EE+3/32*EE^2+45/1024*EE^3)*SIN(2*J1939)+AA*(15/256*EE^2+45/1024*EE^3)*SIN(4*J1939)</f>
        <v>0</v>
      </c>
      <c r="N1939" s="55">
        <f t="shared" ref="N1939:N1970" si="2488">IF(OR(F1939&lt;0,G1939&lt;0),60*F1939-ABS(G1939),60*F1939+ABS(G1939))</f>
        <v>0</v>
      </c>
      <c r="O1939" s="55"/>
      <c r="P1939" s="55"/>
      <c r="Q1939" s="55"/>
      <c r="R1939" s="55"/>
      <c r="S1939" s="55"/>
      <c r="T1939" s="55"/>
      <c r="U1939" s="56"/>
      <c r="V1939" s="57"/>
      <c r="W1939" s="57">
        <f t="shared" ref="W1939" si="2489">W1937+V1938</f>
        <v>0</v>
      </c>
      <c r="X1939" s="58"/>
      <c r="Y1939" s="57"/>
      <c r="Z1939" s="57">
        <f t="shared" ref="Z1939" si="2490">Z1937+Y1938</f>
        <v>0</v>
      </c>
      <c r="AA1939" s="59"/>
      <c r="AB1939" s="60">
        <f t="shared" ref="AB1939" si="2491">IF(AA1938=AA1936,AB1937+Y1938,Y1938)</f>
        <v>0</v>
      </c>
    </row>
    <row r="1940" spans="1:28" ht="12.95" customHeight="1">
      <c r="A1940" s="65"/>
      <c r="B1940" s="52"/>
      <c r="C1940" s="53"/>
      <c r="D1940" s="81"/>
      <c r="E1940" s="54"/>
      <c r="F1940" s="53"/>
      <c r="G1940" s="81"/>
      <c r="H1940" s="54"/>
      <c r="I1940" s="55"/>
      <c r="J1940" s="55"/>
      <c r="K1940" s="55"/>
      <c r="L1940" s="55"/>
      <c r="M1940" s="55"/>
      <c r="N1940" s="55"/>
      <c r="O1940" s="55">
        <f t="shared" ref="O1940:O1971" si="2492">I1941-I1939</f>
        <v>0</v>
      </c>
      <c r="P1940" s="55">
        <f t="shared" ref="P1940:P1971" si="2493">L1941-L1939</f>
        <v>0</v>
      </c>
      <c r="Q1940" s="55">
        <f t="shared" ref="Q1940:Q1971" si="2494">M1941-M1939</f>
        <v>0</v>
      </c>
      <c r="R1940" s="55">
        <f t="shared" ref="R1940:R1971" si="2495">IF(ABS(N1941-N1939)&gt;180*60,ABS(N1941-N1939)-360*60,N1941-N1939)</f>
        <v>0</v>
      </c>
      <c r="S1940" s="55">
        <f t="shared" ref="S1940" si="2496">IF(P1940=0,PI()/2,ATAN(R1940/P1940))</f>
        <v>1.5707963267948966</v>
      </c>
      <c r="T1940" s="55">
        <f t="shared" ref="T1940" si="2497">IF(O1940=0,ABS(R1940*COS((J1939+J1941)/2)),ABS(Q1940/COS(S1940)))</f>
        <v>0</v>
      </c>
      <c r="U1940" s="66">
        <f t="shared" ref="U1940:U1971" si="2498">IF(O1940+0.0000001&lt;0,S1940*180/PI()+180,(IF(R1940+0.0000001&lt;0,S1940*180/PI()+360,S1940*180/PI())))</f>
        <v>90</v>
      </c>
      <c r="V1940" s="57">
        <f t="shared" ref="V1940:V1971" si="2499">T1940*1.85532</f>
        <v>0</v>
      </c>
      <c r="W1940" s="57"/>
      <c r="X1940" s="67"/>
      <c r="Y1940" s="57">
        <f t="shared" ref="Y1940" si="2500">V1940*(1+X1940/100)</f>
        <v>0</v>
      </c>
      <c r="Z1940" s="57"/>
      <c r="AA1940" s="56" t="s">
        <v>54</v>
      </c>
      <c r="AB1940" s="60"/>
    </row>
    <row r="1941" spans="1:28" ht="12.95" customHeight="1">
      <c r="A1941" s="51">
        <f t="shared" si="2100"/>
        <v>968</v>
      </c>
      <c r="B1941" s="52" t="s">
        <v>55</v>
      </c>
      <c r="C1941" s="53"/>
      <c r="D1941" s="81"/>
      <c r="E1941" s="54"/>
      <c r="F1941" s="53"/>
      <c r="G1941" s="81"/>
      <c r="H1941" s="54"/>
      <c r="I1941" s="55">
        <f t="shared" ref="I1941:I1972" si="2501">IF(OR(C1941&lt;0,D1941&lt;0),C1941-ABS(D1941)/60,C1941+ABS(D1941)/60)</f>
        <v>0</v>
      </c>
      <c r="J1941" s="55">
        <f t="shared" ref="J1941" si="2502">I1941*PI()/180</f>
        <v>0</v>
      </c>
      <c r="K1941" s="55">
        <f t="shared" ref="K1941" si="2503">SIN(J1941)</f>
        <v>0</v>
      </c>
      <c r="L1941" s="55">
        <f>3437.747*(LN(TAN(PI()/4+J1941/2))-EE*K1941-(EE^2)*(K1941^3)/3)</f>
        <v>-3.8166658722360578E-13</v>
      </c>
      <c r="M1941" s="55">
        <f>AA*(1-1/4*EE-3/64*EE^2-5/256*EE^3)*J1941-AA*(3/8*EE+3/32*EE^2+45/1024*EE^3)*SIN(2*J1941)+AA*(15/256*EE^2+45/1024*EE^3)*SIN(4*J1941)</f>
        <v>0</v>
      </c>
      <c r="N1941" s="55">
        <f t="shared" ref="N1941:N1972" si="2504">IF(OR(F1941&lt;0,G1941&lt;0),60*F1941-ABS(G1941),60*F1941+ABS(G1941))</f>
        <v>0</v>
      </c>
      <c r="O1941" s="55"/>
      <c r="P1941" s="55"/>
      <c r="Q1941" s="55"/>
      <c r="R1941" s="55"/>
      <c r="S1941" s="55"/>
      <c r="T1941" s="55"/>
      <c r="U1941" s="56"/>
      <c r="V1941" s="57"/>
      <c r="W1941" s="57">
        <f t="shared" ref="W1941" si="2505">W1939+V1940</f>
        <v>0</v>
      </c>
      <c r="X1941" s="58"/>
      <c r="Y1941" s="57"/>
      <c r="Z1941" s="57">
        <f t="shared" ref="Z1941" si="2506">Z1939+Y1940</f>
        <v>0</v>
      </c>
      <c r="AA1941" s="59"/>
      <c r="AB1941" s="60">
        <f t="shared" ref="AB1941" si="2507">IF(AA1940=AA1938,AB1939+Y1940,Y1940)</f>
        <v>0</v>
      </c>
    </row>
    <row r="1942" spans="1:28" ht="12.95" customHeight="1">
      <c r="A1942" s="65"/>
      <c r="B1942" s="52"/>
      <c r="C1942" s="53"/>
      <c r="D1942" s="81"/>
      <c r="E1942" s="54"/>
      <c r="F1942" s="53"/>
      <c r="G1942" s="81"/>
      <c r="H1942" s="54"/>
      <c r="I1942" s="55"/>
      <c r="J1942" s="55"/>
      <c r="K1942" s="55"/>
      <c r="L1942" s="55"/>
      <c r="M1942" s="55"/>
      <c r="N1942" s="55"/>
      <c r="O1942" s="55">
        <f t="shared" ref="O1942:O1973" si="2508">I1943-I1941</f>
        <v>0</v>
      </c>
      <c r="P1942" s="55">
        <f t="shared" ref="P1942:P1973" si="2509">L1943-L1941</f>
        <v>0</v>
      </c>
      <c r="Q1942" s="55">
        <f t="shared" ref="Q1942:Q1973" si="2510">M1943-M1941</f>
        <v>0</v>
      </c>
      <c r="R1942" s="55">
        <f t="shared" ref="R1942:R1973" si="2511">IF(ABS(N1943-N1941)&gt;180*60,ABS(N1943-N1941)-360*60,N1943-N1941)</f>
        <v>0</v>
      </c>
      <c r="S1942" s="55">
        <f t="shared" ref="S1942" si="2512">IF(P1942=0,PI()/2,ATAN(R1942/P1942))</f>
        <v>1.5707963267948966</v>
      </c>
      <c r="T1942" s="55">
        <f t="shared" ref="T1942" si="2513">IF(O1942=0,ABS(R1942*COS((J1941+J1943)/2)),ABS(Q1942/COS(S1942)))</f>
        <v>0</v>
      </c>
      <c r="U1942" s="66">
        <f t="shared" ref="U1942:U1973" si="2514">IF(O1942+0.0000001&lt;0,S1942*180/PI()+180,(IF(R1942+0.0000001&lt;0,S1942*180/PI()+360,S1942*180/PI())))</f>
        <v>90</v>
      </c>
      <c r="V1942" s="57">
        <f t="shared" ref="V1942:V1973" si="2515">T1942*1.85532</f>
        <v>0</v>
      </c>
      <c r="W1942" s="57"/>
      <c r="X1942" s="67"/>
      <c r="Y1942" s="57">
        <f t="shared" ref="Y1942" si="2516">V1942*(1+X1942/100)</f>
        <v>0</v>
      </c>
      <c r="Z1942" s="57"/>
      <c r="AA1942" s="56" t="s">
        <v>54</v>
      </c>
      <c r="AB1942" s="60"/>
    </row>
    <row r="1943" spans="1:28" ht="12.95" customHeight="1">
      <c r="A1943" s="51">
        <f t="shared" si="2100"/>
        <v>969</v>
      </c>
      <c r="B1943" s="52" t="s">
        <v>55</v>
      </c>
      <c r="C1943" s="53"/>
      <c r="D1943" s="81"/>
      <c r="E1943" s="54"/>
      <c r="F1943" s="53"/>
      <c r="G1943" s="81"/>
      <c r="H1943" s="54"/>
      <c r="I1943" s="55">
        <f t="shared" ref="I1943:I1974" si="2517">IF(OR(C1943&lt;0,D1943&lt;0),C1943-ABS(D1943)/60,C1943+ABS(D1943)/60)</f>
        <v>0</v>
      </c>
      <c r="J1943" s="55">
        <f t="shared" ref="J1943" si="2518">I1943*PI()/180</f>
        <v>0</v>
      </c>
      <c r="K1943" s="55">
        <f t="shared" ref="K1943" si="2519">SIN(J1943)</f>
        <v>0</v>
      </c>
      <c r="L1943" s="55">
        <f>3437.747*(LN(TAN(PI()/4+J1943/2))-EE*K1943-(EE^2)*(K1943^3)/3)</f>
        <v>-3.8166658722360578E-13</v>
      </c>
      <c r="M1943" s="55">
        <f>AA*(1-1/4*EE-3/64*EE^2-5/256*EE^3)*J1943-AA*(3/8*EE+3/32*EE^2+45/1024*EE^3)*SIN(2*J1943)+AA*(15/256*EE^2+45/1024*EE^3)*SIN(4*J1943)</f>
        <v>0</v>
      </c>
      <c r="N1943" s="55">
        <f t="shared" ref="N1943:N1974" si="2520">IF(OR(F1943&lt;0,G1943&lt;0),60*F1943-ABS(G1943),60*F1943+ABS(G1943))</f>
        <v>0</v>
      </c>
      <c r="O1943" s="55"/>
      <c r="P1943" s="55"/>
      <c r="Q1943" s="55"/>
      <c r="R1943" s="55"/>
      <c r="S1943" s="55"/>
      <c r="T1943" s="55"/>
      <c r="U1943" s="56"/>
      <c r="V1943" s="57"/>
      <c r="W1943" s="57">
        <f t="shared" ref="W1943" si="2521">W1941+V1942</f>
        <v>0</v>
      </c>
      <c r="X1943" s="58"/>
      <c r="Y1943" s="57"/>
      <c r="Z1943" s="57">
        <f t="shared" ref="Z1943" si="2522">Z1941+Y1942</f>
        <v>0</v>
      </c>
      <c r="AA1943" s="59"/>
      <c r="AB1943" s="60">
        <f t="shared" ref="AB1943" si="2523">IF(AA1942=AA1940,AB1941+Y1942,Y1942)</f>
        <v>0</v>
      </c>
    </row>
    <row r="1944" spans="1:28" ht="12.95" customHeight="1">
      <c r="A1944" s="65"/>
      <c r="B1944" s="52"/>
      <c r="C1944" s="53"/>
      <c r="D1944" s="81"/>
      <c r="E1944" s="54"/>
      <c r="F1944" s="53"/>
      <c r="G1944" s="81"/>
      <c r="H1944" s="54"/>
      <c r="I1944" s="55"/>
      <c r="J1944" s="55"/>
      <c r="K1944" s="55"/>
      <c r="L1944" s="55"/>
      <c r="M1944" s="55"/>
      <c r="N1944" s="55"/>
      <c r="O1944" s="55">
        <f t="shared" ref="O1944:O1975" si="2524">I1945-I1943</f>
        <v>0</v>
      </c>
      <c r="P1944" s="55">
        <f t="shared" ref="P1944:P1975" si="2525">L1945-L1943</f>
        <v>0</v>
      </c>
      <c r="Q1944" s="55">
        <f t="shared" ref="Q1944:Q1975" si="2526">M1945-M1943</f>
        <v>0</v>
      </c>
      <c r="R1944" s="55">
        <f t="shared" ref="R1944:R1975" si="2527">IF(ABS(N1945-N1943)&gt;180*60,ABS(N1945-N1943)-360*60,N1945-N1943)</f>
        <v>0</v>
      </c>
      <c r="S1944" s="55">
        <f t="shared" ref="S1944" si="2528">IF(P1944=0,PI()/2,ATAN(R1944/P1944))</f>
        <v>1.5707963267948966</v>
      </c>
      <c r="T1944" s="55">
        <f t="shared" ref="T1944" si="2529">IF(O1944=0,ABS(R1944*COS((J1943+J1945)/2)),ABS(Q1944/COS(S1944)))</f>
        <v>0</v>
      </c>
      <c r="U1944" s="66">
        <f t="shared" ref="U1944:U1975" si="2530">IF(O1944+0.0000001&lt;0,S1944*180/PI()+180,(IF(R1944+0.0000001&lt;0,S1944*180/PI()+360,S1944*180/PI())))</f>
        <v>90</v>
      </c>
      <c r="V1944" s="57">
        <f t="shared" ref="V1944:V1975" si="2531">T1944*1.85532</f>
        <v>0</v>
      </c>
      <c r="W1944" s="57"/>
      <c r="X1944" s="67"/>
      <c r="Y1944" s="57">
        <f t="shared" ref="Y1944" si="2532">V1944*(1+X1944/100)</f>
        <v>0</v>
      </c>
      <c r="Z1944" s="57"/>
      <c r="AA1944" s="56" t="s">
        <v>54</v>
      </c>
      <c r="AB1944" s="60"/>
    </row>
    <row r="1945" spans="1:28" ht="12.95" customHeight="1">
      <c r="A1945" s="51">
        <f t="shared" si="2100"/>
        <v>970</v>
      </c>
      <c r="B1945" s="52" t="s">
        <v>55</v>
      </c>
      <c r="C1945" s="53"/>
      <c r="D1945" s="81"/>
      <c r="E1945" s="54"/>
      <c r="F1945" s="53"/>
      <c r="G1945" s="81"/>
      <c r="H1945" s="54"/>
      <c r="I1945" s="55">
        <f t="shared" ref="I1945:I1976" si="2533">IF(OR(C1945&lt;0,D1945&lt;0),C1945-ABS(D1945)/60,C1945+ABS(D1945)/60)</f>
        <v>0</v>
      </c>
      <c r="J1945" s="55">
        <f t="shared" ref="J1945" si="2534">I1945*PI()/180</f>
        <v>0</v>
      </c>
      <c r="K1945" s="55">
        <f t="shared" ref="K1945" si="2535">SIN(J1945)</f>
        <v>0</v>
      </c>
      <c r="L1945" s="55">
        <f>3437.747*(LN(TAN(PI()/4+J1945/2))-EE*K1945-(EE^2)*(K1945^3)/3)</f>
        <v>-3.8166658722360578E-13</v>
      </c>
      <c r="M1945" s="55">
        <f>AA*(1-1/4*EE-3/64*EE^2-5/256*EE^3)*J1945-AA*(3/8*EE+3/32*EE^2+45/1024*EE^3)*SIN(2*J1945)+AA*(15/256*EE^2+45/1024*EE^3)*SIN(4*J1945)</f>
        <v>0</v>
      </c>
      <c r="N1945" s="55">
        <f t="shared" ref="N1945:N1976" si="2536">IF(OR(F1945&lt;0,G1945&lt;0),60*F1945-ABS(G1945),60*F1945+ABS(G1945))</f>
        <v>0</v>
      </c>
      <c r="O1945" s="55"/>
      <c r="P1945" s="55"/>
      <c r="Q1945" s="55"/>
      <c r="R1945" s="55"/>
      <c r="S1945" s="55"/>
      <c r="T1945" s="55"/>
      <c r="U1945" s="56"/>
      <c r="V1945" s="57"/>
      <c r="W1945" s="57">
        <f t="shared" ref="W1945" si="2537">W1943+V1944</f>
        <v>0</v>
      </c>
      <c r="X1945" s="58"/>
      <c r="Y1945" s="57"/>
      <c r="Z1945" s="57">
        <f t="shared" ref="Z1945" si="2538">Z1943+Y1944</f>
        <v>0</v>
      </c>
      <c r="AA1945" s="59"/>
      <c r="AB1945" s="60">
        <f t="shared" ref="AB1945" si="2539">IF(AA1944=AA1942,AB1943+Y1944,Y1944)</f>
        <v>0</v>
      </c>
    </row>
    <row r="1946" spans="1:28" ht="12.95" customHeight="1">
      <c r="A1946" s="65"/>
      <c r="B1946" s="52"/>
      <c r="C1946" s="53"/>
      <c r="D1946" s="81"/>
      <c r="E1946" s="54"/>
      <c r="F1946" s="53"/>
      <c r="G1946" s="81"/>
      <c r="H1946" s="54"/>
      <c r="I1946" s="55"/>
      <c r="J1946" s="55"/>
      <c r="K1946" s="55"/>
      <c r="L1946" s="55"/>
      <c r="M1946" s="55"/>
      <c r="N1946" s="55"/>
      <c r="O1946" s="55">
        <f t="shared" ref="O1946:O1977" si="2540">I1947-I1945</f>
        <v>0</v>
      </c>
      <c r="P1946" s="55">
        <f t="shared" ref="P1946:P1977" si="2541">L1947-L1945</f>
        <v>0</v>
      </c>
      <c r="Q1946" s="55">
        <f t="shared" ref="Q1946:Q1977" si="2542">M1947-M1945</f>
        <v>0</v>
      </c>
      <c r="R1946" s="55">
        <f t="shared" ref="R1946:R1977" si="2543">IF(ABS(N1947-N1945)&gt;180*60,ABS(N1947-N1945)-360*60,N1947-N1945)</f>
        <v>0</v>
      </c>
      <c r="S1946" s="55">
        <f t="shared" ref="S1946" si="2544">IF(P1946=0,PI()/2,ATAN(R1946/P1946))</f>
        <v>1.5707963267948966</v>
      </c>
      <c r="T1946" s="55">
        <f t="shared" ref="T1946" si="2545">IF(O1946=0,ABS(R1946*COS((J1945+J1947)/2)),ABS(Q1946/COS(S1946)))</f>
        <v>0</v>
      </c>
      <c r="U1946" s="66">
        <f t="shared" ref="U1946:U1977" si="2546">IF(O1946+0.0000001&lt;0,S1946*180/PI()+180,(IF(R1946+0.0000001&lt;0,S1946*180/PI()+360,S1946*180/PI())))</f>
        <v>90</v>
      </c>
      <c r="V1946" s="57">
        <f t="shared" ref="V1946:V1977" si="2547">T1946*1.85532</f>
        <v>0</v>
      </c>
      <c r="W1946" s="57"/>
      <c r="X1946" s="67"/>
      <c r="Y1946" s="57">
        <f t="shared" ref="Y1946" si="2548">V1946*(1+X1946/100)</f>
        <v>0</v>
      </c>
      <c r="Z1946" s="57"/>
      <c r="AA1946" s="56" t="s">
        <v>54</v>
      </c>
      <c r="AB1946" s="60"/>
    </row>
    <row r="1947" spans="1:28" ht="12.95" customHeight="1">
      <c r="A1947" s="51">
        <f t="shared" si="2100"/>
        <v>971</v>
      </c>
      <c r="B1947" s="52" t="s">
        <v>55</v>
      </c>
      <c r="C1947" s="53"/>
      <c r="D1947" s="81"/>
      <c r="E1947" s="54"/>
      <c r="F1947" s="53"/>
      <c r="G1947" s="81"/>
      <c r="H1947" s="54"/>
      <c r="I1947" s="55">
        <f t="shared" ref="I1947:I1978" si="2549">IF(OR(C1947&lt;0,D1947&lt;0),C1947-ABS(D1947)/60,C1947+ABS(D1947)/60)</f>
        <v>0</v>
      </c>
      <c r="J1947" s="55">
        <f t="shared" ref="J1947" si="2550">I1947*PI()/180</f>
        <v>0</v>
      </c>
      <c r="K1947" s="55">
        <f t="shared" ref="K1947" si="2551">SIN(J1947)</f>
        <v>0</v>
      </c>
      <c r="L1947" s="55">
        <f>3437.747*(LN(TAN(PI()/4+J1947/2))-EE*K1947-(EE^2)*(K1947^3)/3)</f>
        <v>-3.8166658722360578E-13</v>
      </c>
      <c r="M1947" s="55">
        <f>AA*(1-1/4*EE-3/64*EE^2-5/256*EE^3)*J1947-AA*(3/8*EE+3/32*EE^2+45/1024*EE^3)*SIN(2*J1947)+AA*(15/256*EE^2+45/1024*EE^3)*SIN(4*J1947)</f>
        <v>0</v>
      </c>
      <c r="N1947" s="55">
        <f t="shared" ref="N1947:N1978" si="2552">IF(OR(F1947&lt;0,G1947&lt;0),60*F1947-ABS(G1947),60*F1947+ABS(G1947))</f>
        <v>0</v>
      </c>
      <c r="O1947" s="55"/>
      <c r="P1947" s="55"/>
      <c r="Q1947" s="55"/>
      <c r="R1947" s="55"/>
      <c r="S1947" s="55"/>
      <c r="T1947" s="55"/>
      <c r="U1947" s="56"/>
      <c r="V1947" s="57"/>
      <c r="W1947" s="57">
        <f t="shared" ref="W1947" si="2553">W1945+V1946</f>
        <v>0</v>
      </c>
      <c r="X1947" s="58"/>
      <c r="Y1947" s="57"/>
      <c r="Z1947" s="57">
        <f t="shared" ref="Z1947" si="2554">Z1945+Y1946</f>
        <v>0</v>
      </c>
      <c r="AA1947" s="59"/>
      <c r="AB1947" s="60">
        <f t="shared" ref="AB1947" si="2555">IF(AA1946=AA1944,AB1945+Y1946,Y1946)</f>
        <v>0</v>
      </c>
    </row>
    <row r="1948" spans="1:28" ht="12.95" customHeight="1">
      <c r="A1948" s="65"/>
      <c r="B1948" s="52"/>
      <c r="C1948" s="53"/>
      <c r="D1948" s="81"/>
      <c r="E1948" s="54"/>
      <c r="F1948" s="53"/>
      <c r="G1948" s="81"/>
      <c r="H1948" s="54"/>
      <c r="I1948" s="55"/>
      <c r="J1948" s="55"/>
      <c r="K1948" s="55"/>
      <c r="L1948" s="55"/>
      <c r="M1948" s="55"/>
      <c r="N1948" s="55"/>
      <c r="O1948" s="55">
        <f t="shared" ref="O1948:O1979" si="2556">I1949-I1947</f>
        <v>0</v>
      </c>
      <c r="P1948" s="55">
        <f t="shared" ref="P1948:P1979" si="2557">L1949-L1947</f>
        <v>0</v>
      </c>
      <c r="Q1948" s="55">
        <f t="shared" ref="Q1948:Q1979" si="2558">M1949-M1947</f>
        <v>0</v>
      </c>
      <c r="R1948" s="55">
        <f t="shared" ref="R1948:R1979" si="2559">IF(ABS(N1949-N1947)&gt;180*60,ABS(N1949-N1947)-360*60,N1949-N1947)</f>
        <v>0</v>
      </c>
      <c r="S1948" s="55">
        <f t="shared" ref="S1948" si="2560">IF(P1948=0,PI()/2,ATAN(R1948/P1948))</f>
        <v>1.5707963267948966</v>
      </c>
      <c r="T1948" s="55">
        <f t="shared" ref="T1948" si="2561">IF(O1948=0,ABS(R1948*COS((J1947+J1949)/2)),ABS(Q1948/COS(S1948)))</f>
        <v>0</v>
      </c>
      <c r="U1948" s="66">
        <f t="shared" ref="U1948:U1979" si="2562">IF(O1948+0.0000001&lt;0,S1948*180/PI()+180,(IF(R1948+0.0000001&lt;0,S1948*180/PI()+360,S1948*180/PI())))</f>
        <v>90</v>
      </c>
      <c r="V1948" s="57">
        <f t="shared" ref="V1948:V1979" si="2563">T1948*1.85532</f>
        <v>0</v>
      </c>
      <c r="W1948" s="57"/>
      <c r="X1948" s="67"/>
      <c r="Y1948" s="57">
        <f t="shared" ref="Y1948" si="2564">V1948*(1+X1948/100)</f>
        <v>0</v>
      </c>
      <c r="Z1948" s="57"/>
      <c r="AA1948" s="56" t="s">
        <v>54</v>
      </c>
      <c r="AB1948" s="60"/>
    </row>
    <row r="1949" spans="1:28" ht="12.95" customHeight="1">
      <c r="A1949" s="51">
        <f t="shared" si="2100"/>
        <v>972</v>
      </c>
      <c r="B1949" s="52" t="s">
        <v>55</v>
      </c>
      <c r="C1949" s="53"/>
      <c r="D1949" s="81"/>
      <c r="E1949" s="54"/>
      <c r="F1949" s="53"/>
      <c r="G1949" s="81"/>
      <c r="H1949" s="54"/>
      <c r="I1949" s="55">
        <f t="shared" ref="I1949:I1980" si="2565">IF(OR(C1949&lt;0,D1949&lt;0),C1949-ABS(D1949)/60,C1949+ABS(D1949)/60)</f>
        <v>0</v>
      </c>
      <c r="J1949" s="55">
        <f t="shared" ref="J1949" si="2566">I1949*PI()/180</f>
        <v>0</v>
      </c>
      <c r="K1949" s="55">
        <f t="shared" ref="K1949" si="2567">SIN(J1949)</f>
        <v>0</v>
      </c>
      <c r="L1949" s="55">
        <f>3437.747*(LN(TAN(PI()/4+J1949/2))-EE*K1949-(EE^2)*(K1949^3)/3)</f>
        <v>-3.8166658722360578E-13</v>
      </c>
      <c r="M1949" s="55">
        <f>AA*(1-1/4*EE-3/64*EE^2-5/256*EE^3)*J1949-AA*(3/8*EE+3/32*EE^2+45/1024*EE^3)*SIN(2*J1949)+AA*(15/256*EE^2+45/1024*EE^3)*SIN(4*J1949)</f>
        <v>0</v>
      </c>
      <c r="N1949" s="55">
        <f t="shared" ref="N1949:N1980" si="2568">IF(OR(F1949&lt;0,G1949&lt;0),60*F1949-ABS(G1949),60*F1949+ABS(G1949))</f>
        <v>0</v>
      </c>
      <c r="O1949" s="55"/>
      <c r="P1949" s="55"/>
      <c r="Q1949" s="55"/>
      <c r="R1949" s="55"/>
      <c r="S1949" s="55"/>
      <c r="T1949" s="55"/>
      <c r="U1949" s="56"/>
      <c r="V1949" s="57"/>
      <c r="W1949" s="57">
        <f t="shared" ref="W1949" si="2569">W1947+V1948</f>
        <v>0</v>
      </c>
      <c r="X1949" s="58"/>
      <c r="Y1949" s="57"/>
      <c r="Z1949" s="57">
        <f t="shared" ref="Z1949" si="2570">Z1947+Y1948</f>
        <v>0</v>
      </c>
      <c r="AA1949" s="59"/>
      <c r="AB1949" s="60">
        <f t="shared" ref="AB1949" si="2571">IF(AA1948=AA1946,AB1947+Y1948,Y1948)</f>
        <v>0</v>
      </c>
    </row>
    <row r="1950" spans="1:28" ht="12.95" customHeight="1">
      <c r="A1950" s="65"/>
      <c r="B1950" s="52"/>
      <c r="C1950" s="53"/>
      <c r="D1950" s="81"/>
      <c r="E1950" s="54"/>
      <c r="F1950" s="53"/>
      <c r="G1950" s="81"/>
      <c r="H1950" s="54"/>
      <c r="I1950" s="55"/>
      <c r="J1950" s="55"/>
      <c r="K1950" s="55"/>
      <c r="L1950" s="55"/>
      <c r="M1950" s="55"/>
      <c r="N1950" s="55"/>
      <c r="O1950" s="55">
        <f t="shared" ref="O1950:O1981" si="2572">I1951-I1949</f>
        <v>0</v>
      </c>
      <c r="P1950" s="55">
        <f t="shared" ref="P1950:P1981" si="2573">L1951-L1949</f>
        <v>0</v>
      </c>
      <c r="Q1950" s="55">
        <f t="shared" ref="Q1950:Q1981" si="2574">M1951-M1949</f>
        <v>0</v>
      </c>
      <c r="R1950" s="55">
        <f t="shared" ref="R1950:R1981" si="2575">IF(ABS(N1951-N1949)&gt;180*60,ABS(N1951-N1949)-360*60,N1951-N1949)</f>
        <v>0</v>
      </c>
      <c r="S1950" s="55">
        <f t="shared" ref="S1950" si="2576">IF(P1950=0,PI()/2,ATAN(R1950/P1950))</f>
        <v>1.5707963267948966</v>
      </c>
      <c r="T1950" s="55">
        <f t="shared" ref="T1950" si="2577">IF(O1950=0,ABS(R1950*COS((J1949+J1951)/2)),ABS(Q1950/COS(S1950)))</f>
        <v>0</v>
      </c>
      <c r="U1950" s="66">
        <f t="shared" ref="U1950:U1981" si="2578">IF(O1950+0.0000001&lt;0,S1950*180/PI()+180,(IF(R1950+0.0000001&lt;0,S1950*180/PI()+360,S1950*180/PI())))</f>
        <v>90</v>
      </c>
      <c r="V1950" s="57">
        <f t="shared" ref="V1950:V1981" si="2579">T1950*1.85532</f>
        <v>0</v>
      </c>
      <c r="W1950" s="57"/>
      <c r="X1950" s="67"/>
      <c r="Y1950" s="57">
        <f t="shared" ref="Y1950" si="2580">V1950*(1+X1950/100)</f>
        <v>0</v>
      </c>
      <c r="Z1950" s="57"/>
      <c r="AA1950" s="56" t="s">
        <v>54</v>
      </c>
      <c r="AB1950" s="60"/>
    </row>
    <row r="1951" spans="1:28" ht="12.95" customHeight="1">
      <c r="A1951" s="51">
        <f t="shared" si="2100"/>
        <v>973</v>
      </c>
      <c r="B1951" s="52" t="s">
        <v>55</v>
      </c>
      <c r="C1951" s="53"/>
      <c r="D1951" s="81"/>
      <c r="E1951" s="54"/>
      <c r="F1951" s="53"/>
      <c r="G1951" s="81"/>
      <c r="H1951" s="54"/>
      <c r="I1951" s="55">
        <f t="shared" ref="I1951:I1982" si="2581">IF(OR(C1951&lt;0,D1951&lt;0),C1951-ABS(D1951)/60,C1951+ABS(D1951)/60)</f>
        <v>0</v>
      </c>
      <c r="J1951" s="55">
        <f t="shared" ref="J1951" si="2582">I1951*PI()/180</f>
        <v>0</v>
      </c>
      <c r="K1951" s="55">
        <f t="shared" ref="K1951" si="2583">SIN(J1951)</f>
        <v>0</v>
      </c>
      <c r="L1951" s="55">
        <f>3437.747*(LN(TAN(PI()/4+J1951/2))-EE*K1951-(EE^2)*(K1951^3)/3)</f>
        <v>-3.8166658722360578E-13</v>
      </c>
      <c r="M1951" s="55">
        <f>AA*(1-1/4*EE-3/64*EE^2-5/256*EE^3)*J1951-AA*(3/8*EE+3/32*EE^2+45/1024*EE^3)*SIN(2*J1951)+AA*(15/256*EE^2+45/1024*EE^3)*SIN(4*J1951)</f>
        <v>0</v>
      </c>
      <c r="N1951" s="55">
        <f t="shared" ref="N1951:N1982" si="2584">IF(OR(F1951&lt;0,G1951&lt;0),60*F1951-ABS(G1951),60*F1951+ABS(G1951))</f>
        <v>0</v>
      </c>
      <c r="O1951" s="55"/>
      <c r="P1951" s="55"/>
      <c r="Q1951" s="55"/>
      <c r="R1951" s="55"/>
      <c r="S1951" s="55"/>
      <c r="T1951" s="55"/>
      <c r="U1951" s="56"/>
      <c r="V1951" s="57"/>
      <c r="W1951" s="57">
        <f t="shared" ref="W1951" si="2585">W1949+V1950</f>
        <v>0</v>
      </c>
      <c r="X1951" s="58"/>
      <c r="Y1951" s="57"/>
      <c r="Z1951" s="57">
        <f t="shared" ref="Z1951" si="2586">Z1949+Y1950</f>
        <v>0</v>
      </c>
      <c r="AA1951" s="59"/>
      <c r="AB1951" s="60">
        <f t="shared" ref="AB1951" si="2587">IF(AA1950=AA1948,AB1949+Y1950,Y1950)</f>
        <v>0</v>
      </c>
    </row>
    <row r="1952" spans="1:28" ht="12.95" customHeight="1">
      <c r="A1952" s="65"/>
      <c r="B1952" s="52"/>
      <c r="C1952" s="53"/>
      <c r="D1952" s="81"/>
      <c r="E1952" s="54"/>
      <c r="F1952" s="53"/>
      <c r="G1952" s="81"/>
      <c r="H1952" s="54"/>
      <c r="I1952" s="55"/>
      <c r="J1952" s="55"/>
      <c r="K1952" s="55"/>
      <c r="L1952" s="55"/>
      <c r="M1952" s="55"/>
      <c r="N1952" s="55"/>
      <c r="O1952" s="55">
        <f t="shared" ref="O1952:O1983" si="2588">I1953-I1951</f>
        <v>0</v>
      </c>
      <c r="P1952" s="55">
        <f t="shared" ref="P1952:P1983" si="2589">L1953-L1951</f>
        <v>0</v>
      </c>
      <c r="Q1952" s="55">
        <f t="shared" ref="Q1952:Q1983" si="2590">M1953-M1951</f>
        <v>0</v>
      </c>
      <c r="R1952" s="55">
        <f t="shared" ref="R1952:R1983" si="2591">IF(ABS(N1953-N1951)&gt;180*60,ABS(N1953-N1951)-360*60,N1953-N1951)</f>
        <v>0</v>
      </c>
      <c r="S1952" s="55">
        <f t="shared" ref="S1952" si="2592">IF(P1952=0,PI()/2,ATAN(R1952/P1952))</f>
        <v>1.5707963267948966</v>
      </c>
      <c r="T1952" s="55">
        <f t="shared" ref="T1952" si="2593">IF(O1952=0,ABS(R1952*COS((J1951+J1953)/2)),ABS(Q1952/COS(S1952)))</f>
        <v>0</v>
      </c>
      <c r="U1952" s="66">
        <f t="shared" ref="U1952:U1983" si="2594">IF(O1952+0.0000001&lt;0,S1952*180/PI()+180,(IF(R1952+0.0000001&lt;0,S1952*180/PI()+360,S1952*180/PI())))</f>
        <v>90</v>
      </c>
      <c r="V1952" s="57">
        <f t="shared" ref="V1952:V1983" si="2595">T1952*1.85532</f>
        <v>0</v>
      </c>
      <c r="W1952" s="57"/>
      <c r="X1952" s="67"/>
      <c r="Y1952" s="57">
        <f t="shared" ref="Y1952" si="2596">V1952*(1+X1952/100)</f>
        <v>0</v>
      </c>
      <c r="Z1952" s="57"/>
      <c r="AA1952" s="56" t="s">
        <v>54</v>
      </c>
      <c r="AB1952" s="60"/>
    </row>
    <row r="1953" spans="1:28" ht="12.95" customHeight="1">
      <c r="A1953" s="51">
        <f t="shared" si="2100"/>
        <v>974</v>
      </c>
      <c r="B1953" s="52" t="s">
        <v>55</v>
      </c>
      <c r="C1953" s="53"/>
      <c r="D1953" s="81"/>
      <c r="E1953" s="54"/>
      <c r="F1953" s="53"/>
      <c r="G1953" s="81"/>
      <c r="H1953" s="54"/>
      <c r="I1953" s="55">
        <f t="shared" ref="I1953:I2000" si="2597">IF(OR(C1953&lt;0,D1953&lt;0),C1953-ABS(D1953)/60,C1953+ABS(D1953)/60)</f>
        <v>0</v>
      </c>
      <c r="J1953" s="55">
        <f t="shared" ref="J1953" si="2598">I1953*PI()/180</f>
        <v>0</v>
      </c>
      <c r="K1953" s="55">
        <f t="shared" ref="K1953" si="2599">SIN(J1953)</f>
        <v>0</v>
      </c>
      <c r="L1953" s="55">
        <f>3437.747*(LN(TAN(PI()/4+J1953/2))-EE*K1953-(EE^2)*(K1953^3)/3)</f>
        <v>-3.8166658722360578E-13</v>
      </c>
      <c r="M1953" s="55">
        <f>AA*(1-1/4*EE-3/64*EE^2-5/256*EE^3)*J1953-AA*(3/8*EE+3/32*EE^2+45/1024*EE^3)*SIN(2*J1953)+AA*(15/256*EE^2+45/1024*EE^3)*SIN(4*J1953)</f>
        <v>0</v>
      </c>
      <c r="N1953" s="55">
        <f t="shared" ref="N1953:N2000" si="2600">IF(OR(F1953&lt;0,G1953&lt;0),60*F1953-ABS(G1953),60*F1953+ABS(G1953))</f>
        <v>0</v>
      </c>
      <c r="O1953" s="55"/>
      <c r="P1953" s="55"/>
      <c r="Q1953" s="55"/>
      <c r="R1953" s="55"/>
      <c r="S1953" s="55"/>
      <c r="T1953" s="55"/>
      <c r="U1953" s="56"/>
      <c r="V1953" s="57"/>
      <c r="W1953" s="57">
        <f t="shared" ref="W1953" si="2601">W1951+V1952</f>
        <v>0</v>
      </c>
      <c r="X1953" s="58"/>
      <c r="Y1953" s="57"/>
      <c r="Z1953" s="57">
        <f t="shared" ref="Z1953" si="2602">Z1951+Y1952</f>
        <v>0</v>
      </c>
      <c r="AA1953" s="59"/>
      <c r="AB1953" s="60">
        <f t="shared" ref="AB1953" si="2603">IF(AA1952=AA1950,AB1951+Y1952,Y1952)</f>
        <v>0</v>
      </c>
    </row>
    <row r="1954" spans="1:28" ht="12.95" customHeight="1">
      <c r="A1954" s="65"/>
      <c r="B1954" s="52"/>
      <c r="C1954" s="53"/>
      <c r="D1954" s="81"/>
      <c r="E1954" s="54"/>
      <c r="F1954" s="53"/>
      <c r="G1954" s="81"/>
      <c r="H1954" s="54"/>
      <c r="I1954" s="55"/>
      <c r="J1954" s="55"/>
      <c r="K1954" s="55"/>
      <c r="L1954" s="55"/>
      <c r="M1954" s="55"/>
      <c r="N1954" s="55"/>
      <c r="O1954" s="55">
        <f t="shared" ref="O1954:O2000" si="2604">I1955-I1953</f>
        <v>0</v>
      </c>
      <c r="P1954" s="55">
        <f t="shared" ref="P1954:P2000" si="2605">L1955-L1953</f>
        <v>0</v>
      </c>
      <c r="Q1954" s="55">
        <f t="shared" ref="Q1954:Q2000" si="2606">M1955-M1953</f>
        <v>0</v>
      </c>
      <c r="R1954" s="55">
        <f t="shared" ref="R1954:R2000" si="2607">IF(ABS(N1955-N1953)&gt;180*60,ABS(N1955-N1953)-360*60,N1955-N1953)</f>
        <v>0</v>
      </c>
      <c r="S1954" s="55">
        <f t="shared" ref="S1954" si="2608">IF(P1954=0,PI()/2,ATAN(R1954/P1954))</f>
        <v>1.5707963267948966</v>
      </c>
      <c r="T1954" s="55">
        <f t="shared" ref="T1954" si="2609">IF(O1954=0,ABS(R1954*COS((J1953+J1955)/2)),ABS(Q1954/COS(S1954)))</f>
        <v>0</v>
      </c>
      <c r="U1954" s="66">
        <f t="shared" ref="U1954:U2000" si="2610">IF(O1954+0.0000001&lt;0,S1954*180/PI()+180,(IF(R1954+0.0000001&lt;0,S1954*180/PI()+360,S1954*180/PI())))</f>
        <v>90</v>
      </c>
      <c r="V1954" s="57">
        <f t="shared" ref="V1954:V2000" si="2611">T1954*1.85532</f>
        <v>0</v>
      </c>
      <c r="W1954" s="57"/>
      <c r="X1954" s="67"/>
      <c r="Y1954" s="57">
        <f t="shared" ref="Y1954" si="2612">V1954*(1+X1954/100)</f>
        <v>0</v>
      </c>
      <c r="Z1954" s="57"/>
      <c r="AA1954" s="56" t="s">
        <v>54</v>
      </c>
      <c r="AB1954" s="60"/>
    </row>
    <row r="1955" spans="1:28" ht="12.95" customHeight="1">
      <c r="A1955" s="51">
        <f t="shared" ref="A1955:A1999" si="2613">A1953+1</f>
        <v>975</v>
      </c>
      <c r="B1955" s="52" t="s">
        <v>55</v>
      </c>
      <c r="C1955" s="53"/>
      <c r="D1955" s="81"/>
      <c r="E1955" s="54"/>
      <c r="F1955" s="53"/>
      <c r="G1955" s="81"/>
      <c r="H1955" s="54"/>
      <c r="I1955" s="55">
        <f t="shared" ref="I1955:I2000" si="2614">IF(OR(C1955&lt;0,D1955&lt;0),C1955-ABS(D1955)/60,C1955+ABS(D1955)/60)</f>
        <v>0</v>
      </c>
      <c r="J1955" s="55">
        <f t="shared" ref="J1955" si="2615">I1955*PI()/180</f>
        <v>0</v>
      </c>
      <c r="K1955" s="55">
        <f t="shared" ref="K1955" si="2616">SIN(J1955)</f>
        <v>0</v>
      </c>
      <c r="L1955" s="55">
        <f>3437.747*(LN(TAN(PI()/4+J1955/2))-EE*K1955-(EE^2)*(K1955^3)/3)</f>
        <v>-3.8166658722360578E-13</v>
      </c>
      <c r="M1955" s="55">
        <f>AA*(1-1/4*EE-3/64*EE^2-5/256*EE^3)*J1955-AA*(3/8*EE+3/32*EE^2+45/1024*EE^3)*SIN(2*J1955)+AA*(15/256*EE^2+45/1024*EE^3)*SIN(4*J1955)</f>
        <v>0</v>
      </c>
      <c r="N1955" s="55">
        <f t="shared" ref="N1955:N2000" si="2617">IF(OR(F1955&lt;0,G1955&lt;0),60*F1955-ABS(G1955),60*F1955+ABS(G1955))</f>
        <v>0</v>
      </c>
      <c r="O1955" s="55"/>
      <c r="P1955" s="55"/>
      <c r="Q1955" s="55"/>
      <c r="R1955" s="55"/>
      <c r="S1955" s="55"/>
      <c r="T1955" s="55"/>
      <c r="U1955" s="56"/>
      <c r="V1955" s="57"/>
      <c r="W1955" s="57">
        <f t="shared" ref="W1955" si="2618">W1953+V1954</f>
        <v>0</v>
      </c>
      <c r="X1955" s="58"/>
      <c r="Y1955" s="57"/>
      <c r="Z1955" s="57">
        <f t="shared" ref="Z1955" si="2619">Z1953+Y1954</f>
        <v>0</v>
      </c>
      <c r="AA1955" s="59"/>
      <c r="AB1955" s="60">
        <f t="shared" ref="AB1955" si="2620">IF(AA1954=AA1952,AB1953+Y1954,Y1954)</f>
        <v>0</v>
      </c>
    </row>
    <row r="1956" spans="1:28" ht="12.95" customHeight="1">
      <c r="A1956" s="65"/>
      <c r="B1956" s="52"/>
      <c r="C1956" s="53"/>
      <c r="D1956" s="81"/>
      <c r="E1956" s="54"/>
      <c r="F1956" s="53"/>
      <c r="G1956" s="81"/>
      <c r="H1956" s="54"/>
      <c r="I1956" s="55"/>
      <c r="J1956" s="55"/>
      <c r="K1956" s="55"/>
      <c r="L1956" s="55"/>
      <c r="M1956" s="55"/>
      <c r="N1956" s="55"/>
      <c r="O1956" s="55">
        <f t="shared" ref="O1956:O2000" si="2621">I1957-I1955</f>
        <v>0</v>
      </c>
      <c r="P1956" s="55">
        <f t="shared" ref="P1956:P2000" si="2622">L1957-L1955</f>
        <v>0</v>
      </c>
      <c r="Q1956" s="55">
        <f t="shared" ref="Q1956:Q2000" si="2623">M1957-M1955</f>
        <v>0</v>
      </c>
      <c r="R1956" s="55">
        <f t="shared" ref="R1956:R2000" si="2624">IF(ABS(N1957-N1955)&gt;180*60,ABS(N1957-N1955)-360*60,N1957-N1955)</f>
        <v>0</v>
      </c>
      <c r="S1956" s="55">
        <f t="shared" ref="S1956" si="2625">IF(P1956=0,PI()/2,ATAN(R1956/P1956))</f>
        <v>1.5707963267948966</v>
      </c>
      <c r="T1956" s="55">
        <f t="shared" ref="T1956" si="2626">IF(O1956=0,ABS(R1956*COS((J1955+J1957)/2)),ABS(Q1956/COS(S1956)))</f>
        <v>0</v>
      </c>
      <c r="U1956" s="66">
        <f t="shared" ref="U1956:U2000" si="2627">IF(O1956+0.0000001&lt;0,S1956*180/PI()+180,(IF(R1956+0.0000001&lt;0,S1956*180/PI()+360,S1956*180/PI())))</f>
        <v>90</v>
      </c>
      <c r="V1956" s="57">
        <f t="shared" ref="V1956:V2000" si="2628">T1956*1.85532</f>
        <v>0</v>
      </c>
      <c r="W1956" s="57"/>
      <c r="X1956" s="67"/>
      <c r="Y1956" s="57">
        <f t="shared" ref="Y1956" si="2629">V1956*(1+X1956/100)</f>
        <v>0</v>
      </c>
      <c r="Z1956" s="57"/>
      <c r="AA1956" s="56" t="s">
        <v>54</v>
      </c>
      <c r="AB1956" s="60"/>
    </row>
    <row r="1957" spans="1:28" ht="12.95" customHeight="1">
      <c r="A1957" s="51">
        <f t="shared" si="2613"/>
        <v>976</v>
      </c>
      <c r="B1957" s="52" t="s">
        <v>55</v>
      </c>
      <c r="C1957" s="53"/>
      <c r="D1957" s="81"/>
      <c r="E1957" s="54"/>
      <c r="F1957" s="53"/>
      <c r="G1957" s="81"/>
      <c r="H1957" s="54"/>
      <c r="I1957" s="55">
        <f t="shared" ref="I1957:I2000" si="2630">IF(OR(C1957&lt;0,D1957&lt;0),C1957-ABS(D1957)/60,C1957+ABS(D1957)/60)</f>
        <v>0</v>
      </c>
      <c r="J1957" s="55">
        <f t="shared" ref="J1957" si="2631">I1957*PI()/180</f>
        <v>0</v>
      </c>
      <c r="K1957" s="55">
        <f t="shared" ref="K1957" si="2632">SIN(J1957)</f>
        <v>0</v>
      </c>
      <c r="L1957" s="55">
        <f>3437.747*(LN(TAN(PI()/4+J1957/2))-EE*K1957-(EE^2)*(K1957^3)/3)</f>
        <v>-3.8166658722360578E-13</v>
      </c>
      <c r="M1957" s="55">
        <f>AA*(1-1/4*EE-3/64*EE^2-5/256*EE^3)*J1957-AA*(3/8*EE+3/32*EE^2+45/1024*EE^3)*SIN(2*J1957)+AA*(15/256*EE^2+45/1024*EE^3)*SIN(4*J1957)</f>
        <v>0</v>
      </c>
      <c r="N1957" s="55">
        <f t="shared" ref="N1957:N2000" si="2633">IF(OR(F1957&lt;0,G1957&lt;0),60*F1957-ABS(G1957),60*F1957+ABS(G1957))</f>
        <v>0</v>
      </c>
      <c r="O1957" s="55"/>
      <c r="P1957" s="55"/>
      <c r="Q1957" s="55"/>
      <c r="R1957" s="55"/>
      <c r="S1957" s="55"/>
      <c r="T1957" s="55"/>
      <c r="U1957" s="56"/>
      <c r="V1957" s="57"/>
      <c r="W1957" s="57">
        <f t="shared" ref="W1957" si="2634">W1955+V1956</f>
        <v>0</v>
      </c>
      <c r="X1957" s="58"/>
      <c r="Y1957" s="57"/>
      <c r="Z1957" s="57">
        <f t="shared" ref="Z1957" si="2635">Z1955+Y1956</f>
        <v>0</v>
      </c>
      <c r="AA1957" s="59"/>
      <c r="AB1957" s="60">
        <f t="shared" ref="AB1957" si="2636">IF(AA1956=AA1954,AB1955+Y1956,Y1956)</f>
        <v>0</v>
      </c>
    </row>
    <row r="1958" spans="1:28" ht="12.95" customHeight="1">
      <c r="A1958" s="65"/>
      <c r="B1958" s="52"/>
      <c r="C1958" s="53"/>
      <c r="D1958" s="81"/>
      <c r="E1958" s="54"/>
      <c r="F1958" s="53"/>
      <c r="G1958" s="81"/>
      <c r="H1958" s="54"/>
      <c r="I1958" s="55"/>
      <c r="J1958" s="55"/>
      <c r="K1958" s="55"/>
      <c r="L1958" s="55"/>
      <c r="M1958" s="55"/>
      <c r="N1958" s="55"/>
      <c r="O1958" s="55">
        <f t="shared" ref="O1958:O2000" si="2637">I1959-I1957</f>
        <v>0</v>
      </c>
      <c r="P1958" s="55">
        <f t="shared" ref="P1958:P2000" si="2638">L1959-L1957</f>
        <v>0</v>
      </c>
      <c r="Q1958" s="55">
        <f t="shared" ref="Q1958:Q2000" si="2639">M1959-M1957</f>
        <v>0</v>
      </c>
      <c r="R1958" s="55">
        <f t="shared" ref="R1958:R2000" si="2640">IF(ABS(N1959-N1957)&gt;180*60,ABS(N1959-N1957)-360*60,N1959-N1957)</f>
        <v>0</v>
      </c>
      <c r="S1958" s="55">
        <f t="shared" ref="S1958" si="2641">IF(P1958=0,PI()/2,ATAN(R1958/P1958))</f>
        <v>1.5707963267948966</v>
      </c>
      <c r="T1958" s="55">
        <f t="shared" ref="T1958" si="2642">IF(O1958=0,ABS(R1958*COS((J1957+J1959)/2)),ABS(Q1958/COS(S1958)))</f>
        <v>0</v>
      </c>
      <c r="U1958" s="66">
        <f t="shared" ref="U1958:U2000" si="2643">IF(O1958+0.0000001&lt;0,S1958*180/PI()+180,(IF(R1958+0.0000001&lt;0,S1958*180/PI()+360,S1958*180/PI())))</f>
        <v>90</v>
      </c>
      <c r="V1958" s="57">
        <f t="shared" ref="V1958:V2000" si="2644">T1958*1.85532</f>
        <v>0</v>
      </c>
      <c r="W1958" s="57"/>
      <c r="X1958" s="67"/>
      <c r="Y1958" s="57">
        <f t="shared" ref="Y1958" si="2645">V1958*(1+X1958/100)</f>
        <v>0</v>
      </c>
      <c r="Z1958" s="57"/>
      <c r="AA1958" s="56" t="s">
        <v>54</v>
      </c>
      <c r="AB1958" s="60"/>
    </row>
    <row r="1959" spans="1:28" ht="12.95" customHeight="1">
      <c r="A1959" s="51">
        <f t="shared" si="2613"/>
        <v>977</v>
      </c>
      <c r="B1959" s="52" t="s">
        <v>55</v>
      </c>
      <c r="C1959" s="53"/>
      <c r="D1959" s="81"/>
      <c r="E1959" s="54"/>
      <c r="F1959" s="53"/>
      <c r="G1959" s="81"/>
      <c r="H1959" s="54"/>
      <c r="I1959" s="55">
        <f t="shared" ref="I1959:I2000" si="2646">IF(OR(C1959&lt;0,D1959&lt;0),C1959-ABS(D1959)/60,C1959+ABS(D1959)/60)</f>
        <v>0</v>
      </c>
      <c r="J1959" s="55">
        <f t="shared" ref="J1959" si="2647">I1959*PI()/180</f>
        <v>0</v>
      </c>
      <c r="K1959" s="55">
        <f t="shared" ref="K1959" si="2648">SIN(J1959)</f>
        <v>0</v>
      </c>
      <c r="L1959" s="55">
        <f>3437.747*(LN(TAN(PI()/4+J1959/2))-EE*K1959-(EE^2)*(K1959^3)/3)</f>
        <v>-3.8166658722360578E-13</v>
      </c>
      <c r="M1959" s="55">
        <f>AA*(1-1/4*EE-3/64*EE^2-5/256*EE^3)*J1959-AA*(3/8*EE+3/32*EE^2+45/1024*EE^3)*SIN(2*J1959)+AA*(15/256*EE^2+45/1024*EE^3)*SIN(4*J1959)</f>
        <v>0</v>
      </c>
      <c r="N1959" s="55">
        <f t="shared" ref="N1959:N2000" si="2649">IF(OR(F1959&lt;0,G1959&lt;0),60*F1959-ABS(G1959),60*F1959+ABS(G1959))</f>
        <v>0</v>
      </c>
      <c r="O1959" s="55"/>
      <c r="P1959" s="55"/>
      <c r="Q1959" s="55"/>
      <c r="R1959" s="55"/>
      <c r="S1959" s="55"/>
      <c r="T1959" s="55"/>
      <c r="U1959" s="56"/>
      <c r="V1959" s="57"/>
      <c r="W1959" s="57">
        <f t="shared" ref="W1959" si="2650">W1957+V1958</f>
        <v>0</v>
      </c>
      <c r="X1959" s="58"/>
      <c r="Y1959" s="57"/>
      <c r="Z1959" s="57">
        <f t="shared" ref="Z1959" si="2651">Z1957+Y1958</f>
        <v>0</v>
      </c>
      <c r="AA1959" s="59"/>
      <c r="AB1959" s="60">
        <f t="shared" ref="AB1959" si="2652">IF(AA1958=AA1956,AB1957+Y1958,Y1958)</f>
        <v>0</v>
      </c>
    </row>
    <row r="1960" spans="1:28" ht="12.95" customHeight="1">
      <c r="A1960" s="65"/>
      <c r="B1960" s="52"/>
      <c r="C1960" s="53"/>
      <c r="D1960" s="81"/>
      <c r="E1960" s="54"/>
      <c r="F1960" s="53"/>
      <c r="G1960" s="81"/>
      <c r="H1960" s="54"/>
      <c r="I1960" s="55"/>
      <c r="J1960" s="55"/>
      <c r="K1960" s="55"/>
      <c r="L1960" s="55"/>
      <c r="M1960" s="55"/>
      <c r="N1960" s="55"/>
      <c r="O1960" s="55">
        <f t="shared" ref="O1960:O2000" si="2653">I1961-I1959</f>
        <v>0</v>
      </c>
      <c r="P1960" s="55">
        <f t="shared" ref="P1960:P2000" si="2654">L1961-L1959</f>
        <v>0</v>
      </c>
      <c r="Q1960" s="55">
        <f t="shared" ref="Q1960:Q2000" si="2655">M1961-M1959</f>
        <v>0</v>
      </c>
      <c r="R1960" s="55">
        <f t="shared" ref="R1960:R2000" si="2656">IF(ABS(N1961-N1959)&gt;180*60,ABS(N1961-N1959)-360*60,N1961-N1959)</f>
        <v>0</v>
      </c>
      <c r="S1960" s="55">
        <f t="shared" ref="S1960" si="2657">IF(P1960=0,PI()/2,ATAN(R1960/P1960))</f>
        <v>1.5707963267948966</v>
      </c>
      <c r="T1960" s="55">
        <f t="shared" ref="T1960" si="2658">IF(O1960=0,ABS(R1960*COS((J1959+J1961)/2)),ABS(Q1960/COS(S1960)))</f>
        <v>0</v>
      </c>
      <c r="U1960" s="66">
        <f t="shared" ref="U1960:U2000" si="2659">IF(O1960+0.0000001&lt;0,S1960*180/PI()+180,(IF(R1960+0.0000001&lt;0,S1960*180/PI()+360,S1960*180/PI())))</f>
        <v>90</v>
      </c>
      <c r="V1960" s="57">
        <f t="shared" ref="V1960:V2000" si="2660">T1960*1.85532</f>
        <v>0</v>
      </c>
      <c r="W1960" s="57"/>
      <c r="X1960" s="67"/>
      <c r="Y1960" s="57">
        <f t="shared" ref="Y1960" si="2661">V1960*(1+X1960/100)</f>
        <v>0</v>
      </c>
      <c r="Z1960" s="57"/>
      <c r="AA1960" s="56" t="s">
        <v>54</v>
      </c>
      <c r="AB1960" s="60"/>
    </row>
    <row r="1961" spans="1:28" ht="12.95" customHeight="1">
      <c r="A1961" s="51">
        <f t="shared" si="2613"/>
        <v>978</v>
      </c>
      <c r="B1961" s="52" t="s">
        <v>55</v>
      </c>
      <c r="C1961" s="53"/>
      <c r="D1961" s="81"/>
      <c r="E1961" s="54"/>
      <c r="F1961" s="53"/>
      <c r="G1961" s="81"/>
      <c r="H1961" s="54"/>
      <c r="I1961" s="55">
        <f t="shared" ref="I1961:I2000" si="2662">IF(OR(C1961&lt;0,D1961&lt;0),C1961-ABS(D1961)/60,C1961+ABS(D1961)/60)</f>
        <v>0</v>
      </c>
      <c r="J1961" s="55">
        <f t="shared" ref="J1961" si="2663">I1961*PI()/180</f>
        <v>0</v>
      </c>
      <c r="K1961" s="55">
        <f t="shared" ref="K1961" si="2664">SIN(J1961)</f>
        <v>0</v>
      </c>
      <c r="L1961" s="55">
        <f>3437.747*(LN(TAN(PI()/4+J1961/2))-EE*K1961-(EE^2)*(K1961^3)/3)</f>
        <v>-3.8166658722360578E-13</v>
      </c>
      <c r="M1961" s="55">
        <f>AA*(1-1/4*EE-3/64*EE^2-5/256*EE^3)*J1961-AA*(3/8*EE+3/32*EE^2+45/1024*EE^3)*SIN(2*J1961)+AA*(15/256*EE^2+45/1024*EE^3)*SIN(4*J1961)</f>
        <v>0</v>
      </c>
      <c r="N1961" s="55">
        <f t="shared" ref="N1961:N2000" si="2665">IF(OR(F1961&lt;0,G1961&lt;0),60*F1961-ABS(G1961),60*F1961+ABS(G1961))</f>
        <v>0</v>
      </c>
      <c r="O1961" s="55"/>
      <c r="P1961" s="55"/>
      <c r="Q1961" s="55"/>
      <c r="R1961" s="55"/>
      <c r="S1961" s="55"/>
      <c r="T1961" s="55"/>
      <c r="U1961" s="56"/>
      <c r="V1961" s="57"/>
      <c r="W1961" s="57">
        <f t="shared" ref="W1961" si="2666">W1959+V1960</f>
        <v>0</v>
      </c>
      <c r="X1961" s="58"/>
      <c r="Y1961" s="57"/>
      <c r="Z1961" s="57">
        <f t="shared" ref="Z1961" si="2667">Z1959+Y1960</f>
        <v>0</v>
      </c>
      <c r="AA1961" s="59"/>
      <c r="AB1961" s="60">
        <f t="shared" ref="AB1961" si="2668">IF(AA1960=AA1958,AB1959+Y1960,Y1960)</f>
        <v>0</v>
      </c>
    </row>
    <row r="1962" spans="1:28" ht="12.95" customHeight="1">
      <c r="A1962" s="65"/>
      <c r="B1962" s="52"/>
      <c r="C1962" s="53"/>
      <c r="D1962" s="81"/>
      <c r="E1962" s="54"/>
      <c r="F1962" s="53"/>
      <c r="G1962" s="81"/>
      <c r="H1962" s="54"/>
      <c r="I1962" s="55"/>
      <c r="J1962" s="55"/>
      <c r="K1962" s="55"/>
      <c r="L1962" s="55"/>
      <c r="M1962" s="55"/>
      <c r="N1962" s="55"/>
      <c r="O1962" s="55">
        <f t="shared" ref="O1962:O2000" si="2669">I1963-I1961</f>
        <v>0</v>
      </c>
      <c r="P1962" s="55">
        <f t="shared" ref="P1962:P2000" si="2670">L1963-L1961</f>
        <v>0</v>
      </c>
      <c r="Q1962" s="55">
        <f t="shared" ref="Q1962:Q2000" si="2671">M1963-M1961</f>
        <v>0</v>
      </c>
      <c r="R1962" s="55">
        <f t="shared" ref="R1962:R2000" si="2672">IF(ABS(N1963-N1961)&gt;180*60,ABS(N1963-N1961)-360*60,N1963-N1961)</f>
        <v>0</v>
      </c>
      <c r="S1962" s="55">
        <f t="shared" ref="S1962" si="2673">IF(P1962=0,PI()/2,ATAN(R1962/P1962))</f>
        <v>1.5707963267948966</v>
      </c>
      <c r="T1962" s="55">
        <f t="shared" ref="T1962" si="2674">IF(O1962=0,ABS(R1962*COS((J1961+J1963)/2)),ABS(Q1962/COS(S1962)))</f>
        <v>0</v>
      </c>
      <c r="U1962" s="66">
        <f t="shared" ref="U1962:U2000" si="2675">IF(O1962+0.0000001&lt;0,S1962*180/PI()+180,(IF(R1962+0.0000001&lt;0,S1962*180/PI()+360,S1962*180/PI())))</f>
        <v>90</v>
      </c>
      <c r="V1962" s="57">
        <f t="shared" ref="V1962:V2000" si="2676">T1962*1.85532</f>
        <v>0</v>
      </c>
      <c r="W1962" s="57"/>
      <c r="X1962" s="67"/>
      <c r="Y1962" s="57">
        <f t="shared" ref="Y1962" si="2677">V1962*(1+X1962/100)</f>
        <v>0</v>
      </c>
      <c r="Z1962" s="57"/>
      <c r="AA1962" s="56" t="s">
        <v>54</v>
      </c>
      <c r="AB1962" s="60"/>
    </row>
    <row r="1963" spans="1:28" ht="12.95" customHeight="1">
      <c r="A1963" s="51">
        <f t="shared" si="2613"/>
        <v>979</v>
      </c>
      <c r="B1963" s="52" t="s">
        <v>55</v>
      </c>
      <c r="C1963" s="53"/>
      <c r="D1963" s="81"/>
      <c r="E1963" s="54"/>
      <c r="F1963" s="53"/>
      <c r="G1963" s="81"/>
      <c r="H1963" s="54"/>
      <c r="I1963" s="55">
        <f t="shared" ref="I1963:I2000" si="2678">IF(OR(C1963&lt;0,D1963&lt;0),C1963-ABS(D1963)/60,C1963+ABS(D1963)/60)</f>
        <v>0</v>
      </c>
      <c r="J1963" s="55">
        <f t="shared" ref="J1963" si="2679">I1963*PI()/180</f>
        <v>0</v>
      </c>
      <c r="K1963" s="55">
        <f t="shared" ref="K1963" si="2680">SIN(J1963)</f>
        <v>0</v>
      </c>
      <c r="L1963" s="55">
        <f>3437.747*(LN(TAN(PI()/4+J1963/2))-EE*K1963-(EE^2)*(K1963^3)/3)</f>
        <v>-3.8166658722360578E-13</v>
      </c>
      <c r="M1963" s="55">
        <f>AA*(1-1/4*EE-3/64*EE^2-5/256*EE^3)*J1963-AA*(3/8*EE+3/32*EE^2+45/1024*EE^3)*SIN(2*J1963)+AA*(15/256*EE^2+45/1024*EE^3)*SIN(4*J1963)</f>
        <v>0</v>
      </c>
      <c r="N1963" s="55">
        <f t="shared" ref="N1963:N2000" si="2681">IF(OR(F1963&lt;0,G1963&lt;0),60*F1963-ABS(G1963),60*F1963+ABS(G1963))</f>
        <v>0</v>
      </c>
      <c r="O1963" s="55"/>
      <c r="P1963" s="55"/>
      <c r="Q1963" s="55"/>
      <c r="R1963" s="55"/>
      <c r="S1963" s="55"/>
      <c r="T1963" s="55"/>
      <c r="U1963" s="56"/>
      <c r="V1963" s="57"/>
      <c r="W1963" s="57">
        <f t="shared" ref="W1963" si="2682">W1961+V1962</f>
        <v>0</v>
      </c>
      <c r="X1963" s="58"/>
      <c r="Y1963" s="57"/>
      <c r="Z1963" s="57">
        <f t="shared" ref="Z1963" si="2683">Z1961+Y1962</f>
        <v>0</v>
      </c>
      <c r="AA1963" s="59"/>
      <c r="AB1963" s="60">
        <f t="shared" ref="AB1963" si="2684">IF(AA1962=AA1960,AB1961+Y1962,Y1962)</f>
        <v>0</v>
      </c>
    </row>
    <row r="1964" spans="1:28" ht="12.95" customHeight="1">
      <c r="A1964" s="65"/>
      <c r="B1964" s="52"/>
      <c r="C1964" s="53"/>
      <c r="D1964" s="81"/>
      <c r="E1964" s="54"/>
      <c r="F1964" s="53"/>
      <c r="G1964" s="81"/>
      <c r="H1964" s="54"/>
      <c r="I1964" s="55"/>
      <c r="J1964" s="55"/>
      <c r="K1964" s="55"/>
      <c r="L1964" s="55"/>
      <c r="M1964" s="55"/>
      <c r="N1964" s="55"/>
      <c r="O1964" s="55">
        <f t="shared" ref="O1964:O2000" si="2685">I1965-I1963</f>
        <v>0</v>
      </c>
      <c r="P1964" s="55">
        <f t="shared" ref="P1964:P2000" si="2686">L1965-L1963</f>
        <v>0</v>
      </c>
      <c r="Q1964" s="55">
        <f t="shared" ref="Q1964:Q2000" si="2687">M1965-M1963</f>
        <v>0</v>
      </c>
      <c r="R1964" s="55">
        <f t="shared" ref="R1964:R2000" si="2688">IF(ABS(N1965-N1963)&gt;180*60,ABS(N1965-N1963)-360*60,N1965-N1963)</f>
        <v>0</v>
      </c>
      <c r="S1964" s="55">
        <f t="shared" ref="S1964" si="2689">IF(P1964=0,PI()/2,ATAN(R1964/P1964))</f>
        <v>1.5707963267948966</v>
      </c>
      <c r="T1964" s="55">
        <f t="shared" ref="T1964" si="2690">IF(O1964=0,ABS(R1964*COS((J1963+J1965)/2)),ABS(Q1964/COS(S1964)))</f>
        <v>0</v>
      </c>
      <c r="U1964" s="66">
        <f t="shared" ref="U1964:U2000" si="2691">IF(O1964+0.0000001&lt;0,S1964*180/PI()+180,(IF(R1964+0.0000001&lt;0,S1964*180/PI()+360,S1964*180/PI())))</f>
        <v>90</v>
      </c>
      <c r="V1964" s="57">
        <f t="shared" ref="V1964:V2000" si="2692">T1964*1.85532</f>
        <v>0</v>
      </c>
      <c r="W1964" s="57"/>
      <c r="X1964" s="67"/>
      <c r="Y1964" s="57">
        <f t="shared" ref="Y1964" si="2693">V1964*(1+X1964/100)</f>
        <v>0</v>
      </c>
      <c r="Z1964" s="57"/>
      <c r="AA1964" s="56" t="s">
        <v>54</v>
      </c>
      <c r="AB1964" s="60"/>
    </row>
    <row r="1965" spans="1:28" ht="12.95" customHeight="1">
      <c r="A1965" s="51">
        <f t="shared" si="2613"/>
        <v>980</v>
      </c>
      <c r="B1965" s="52" t="s">
        <v>55</v>
      </c>
      <c r="C1965" s="53"/>
      <c r="D1965" s="81"/>
      <c r="E1965" s="54"/>
      <c r="F1965" s="53"/>
      <c r="G1965" s="81"/>
      <c r="H1965" s="54"/>
      <c r="I1965" s="55">
        <f t="shared" ref="I1965:I2000" si="2694">IF(OR(C1965&lt;0,D1965&lt;0),C1965-ABS(D1965)/60,C1965+ABS(D1965)/60)</f>
        <v>0</v>
      </c>
      <c r="J1965" s="55">
        <f t="shared" ref="J1965" si="2695">I1965*PI()/180</f>
        <v>0</v>
      </c>
      <c r="K1965" s="55">
        <f t="shared" ref="K1965" si="2696">SIN(J1965)</f>
        <v>0</v>
      </c>
      <c r="L1965" s="55">
        <f>3437.747*(LN(TAN(PI()/4+J1965/2))-EE*K1965-(EE^2)*(K1965^3)/3)</f>
        <v>-3.8166658722360578E-13</v>
      </c>
      <c r="M1965" s="55">
        <f>AA*(1-1/4*EE-3/64*EE^2-5/256*EE^3)*J1965-AA*(3/8*EE+3/32*EE^2+45/1024*EE^3)*SIN(2*J1965)+AA*(15/256*EE^2+45/1024*EE^3)*SIN(4*J1965)</f>
        <v>0</v>
      </c>
      <c r="N1965" s="55">
        <f t="shared" ref="N1965:N2000" si="2697">IF(OR(F1965&lt;0,G1965&lt;0),60*F1965-ABS(G1965),60*F1965+ABS(G1965))</f>
        <v>0</v>
      </c>
      <c r="O1965" s="55"/>
      <c r="P1965" s="55"/>
      <c r="Q1965" s="55"/>
      <c r="R1965" s="55"/>
      <c r="S1965" s="55"/>
      <c r="T1965" s="55"/>
      <c r="U1965" s="56"/>
      <c r="V1965" s="57"/>
      <c r="W1965" s="57">
        <f t="shared" ref="W1965" si="2698">W1963+V1964</f>
        <v>0</v>
      </c>
      <c r="X1965" s="58"/>
      <c r="Y1965" s="57"/>
      <c r="Z1965" s="57">
        <f t="shared" ref="Z1965" si="2699">Z1963+Y1964</f>
        <v>0</v>
      </c>
      <c r="AA1965" s="59"/>
      <c r="AB1965" s="60">
        <f t="shared" ref="AB1965" si="2700">IF(AA1964=AA1962,AB1963+Y1964,Y1964)</f>
        <v>0</v>
      </c>
    </row>
    <row r="1966" spans="1:28" ht="12.95" customHeight="1">
      <c r="A1966" s="65"/>
      <c r="B1966" s="52"/>
      <c r="C1966" s="53"/>
      <c r="D1966" s="81"/>
      <c r="E1966" s="54"/>
      <c r="F1966" s="53"/>
      <c r="G1966" s="81"/>
      <c r="H1966" s="54"/>
      <c r="I1966" s="55"/>
      <c r="J1966" s="55"/>
      <c r="K1966" s="55"/>
      <c r="L1966" s="55"/>
      <c r="M1966" s="55"/>
      <c r="N1966" s="55"/>
      <c r="O1966" s="55">
        <f t="shared" ref="O1966:O2000" si="2701">I1967-I1965</f>
        <v>0</v>
      </c>
      <c r="P1966" s="55">
        <f t="shared" ref="P1966:P2000" si="2702">L1967-L1965</f>
        <v>0</v>
      </c>
      <c r="Q1966" s="55">
        <f t="shared" ref="Q1966:Q2000" si="2703">M1967-M1965</f>
        <v>0</v>
      </c>
      <c r="R1966" s="55">
        <f t="shared" ref="R1966:R2000" si="2704">IF(ABS(N1967-N1965)&gt;180*60,ABS(N1967-N1965)-360*60,N1967-N1965)</f>
        <v>0</v>
      </c>
      <c r="S1966" s="55">
        <f t="shared" ref="S1966" si="2705">IF(P1966=0,PI()/2,ATAN(R1966/P1966))</f>
        <v>1.5707963267948966</v>
      </c>
      <c r="T1966" s="55">
        <f t="shared" ref="T1966" si="2706">IF(O1966=0,ABS(R1966*COS((J1965+J1967)/2)),ABS(Q1966/COS(S1966)))</f>
        <v>0</v>
      </c>
      <c r="U1966" s="66">
        <f t="shared" ref="U1966:U2000" si="2707">IF(O1966+0.0000001&lt;0,S1966*180/PI()+180,(IF(R1966+0.0000001&lt;0,S1966*180/PI()+360,S1966*180/PI())))</f>
        <v>90</v>
      </c>
      <c r="V1966" s="57">
        <f t="shared" ref="V1966:V2000" si="2708">T1966*1.85532</f>
        <v>0</v>
      </c>
      <c r="W1966" s="57"/>
      <c r="X1966" s="67"/>
      <c r="Y1966" s="57">
        <f t="shared" ref="Y1966" si="2709">V1966*(1+X1966/100)</f>
        <v>0</v>
      </c>
      <c r="Z1966" s="57"/>
      <c r="AA1966" s="56" t="s">
        <v>54</v>
      </c>
      <c r="AB1966" s="60"/>
    </row>
    <row r="1967" spans="1:28" ht="12.95" customHeight="1">
      <c r="A1967" s="51">
        <f t="shared" si="2613"/>
        <v>981</v>
      </c>
      <c r="B1967" s="52" t="s">
        <v>55</v>
      </c>
      <c r="C1967" s="53"/>
      <c r="D1967" s="81"/>
      <c r="E1967" s="54"/>
      <c r="F1967" s="53"/>
      <c r="G1967" s="81"/>
      <c r="H1967" s="54"/>
      <c r="I1967" s="55">
        <f t="shared" ref="I1967:I2000" si="2710">IF(OR(C1967&lt;0,D1967&lt;0),C1967-ABS(D1967)/60,C1967+ABS(D1967)/60)</f>
        <v>0</v>
      </c>
      <c r="J1967" s="55">
        <f t="shared" ref="J1967" si="2711">I1967*PI()/180</f>
        <v>0</v>
      </c>
      <c r="K1967" s="55">
        <f t="shared" ref="K1967" si="2712">SIN(J1967)</f>
        <v>0</v>
      </c>
      <c r="L1967" s="55">
        <f>3437.747*(LN(TAN(PI()/4+J1967/2))-EE*K1967-(EE^2)*(K1967^3)/3)</f>
        <v>-3.8166658722360578E-13</v>
      </c>
      <c r="M1967" s="55">
        <f>AA*(1-1/4*EE-3/64*EE^2-5/256*EE^3)*J1967-AA*(3/8*EE+3/32*EE^2+45/1024*EE^3)*SIN(2*J1967)+AA*(15/256*EE^2+45/1024*EE^3)*SIN(4*J1967)</f>
        <v>0</v>
      </c>
      <c r="N1967" s="55">
        <f t="shared" ref="N1967:N2000" si="2713">IF(OR(F1967&lt;0,G1967&lt;0),60*F1967-ABS(G1967),60*F1967+ABS(G1967))</f>
        <v>0</v>
      </c>
      <c r="O1967" s="55"/>
      <c r="P1967" s="55"/>
      <c r="Q1967" s="55"/>
      <c r="R1967" s="55"/>
      <c r="S1967" s="55"/>
      <c r="T1967" s="55"/>
      <c r="U1967" s="56"/>
      <c r="V1967" s="57"/>
      <c r="W1967" s="57">
        <f t="shared" ref="W1967" si="2714">W1965+V1966</f>
        <v>0</v>
      </c>
      <c r="X1967" s="58"/>
      <c r="Y1967" s="57"/>
      <c r="Z1967" s="57">
        <f t="shared" ref="Z1967" si="2715">Z1965+Y1966</f>
        <v>0</v>
      </c>
      <c r="AA1967" s="59"/>
      <c r="AB1967" s="60">
        <f t="shared" ref="AB1967" si="2716">IF(AA1966=AA1964,AB1965+Y1966,Y1966)</f>
        <v>0</v>
      </c>
    </row>
    <row r="1968" spans="1:28" ht="12.95" customHeight="1">
      <c r="A1968" s="65"/>
      <c r="B1968" s="52"/>
      <c r="C1968" s="53"/>
      <c r="D1968" s="81"/>
      <c r="E1968" s="54"/>
      <c r="F1968" s="53"/>
      <c r="G1968" s="81"/>
      <c r="H1968" s="54"/>
      <c r="I1968" s="55"/>
      <c r="J1968" s="55"/>
      <c r="K1968" s="55"/>
      <c r="L1968" s="55"/>
      <c r="M1968" s="55"/>
      <c r="N1968" s="55"/>
      <c r="O1968" s="55">
        <f t="shared" ref="O1968:O2000" si="2717">I1969-I1967</f>
        <v>0</v>
      </c>
      <c r="P1968" s="55">
        <f t="shared" ref="P1968:P2000" si="2718">L1969-L1967</f>
        <v>0</v>
      </c>
      <c r="Q1968" s="55">
        <f t="shared" ref="Q1968:Q2000" si="2719">M1969-M1967</f>
        <v>0</v>
      </c>
      <c r="R1968" s="55">
        <f t="shared" ref="R1968:R2000" si="2720">IF(ABS(N1969-N1967)&gt;180*60,ABS(N1969-N1967)-360*60,N1969-N1967)</f>
        <v>0</v>
      </c>
      <c r="S1968" s="55">
        <f t="shared" ref="S1968" si="2721">IF(P1968=0,PI()/2,ATAN(R1968/P1968))</f>
        <v>1.5707963267948966</v>
      </c>
      <c r="T1968" s="55">
        <f t="shared" ref="T1968" si="2722">IF(O1968=0,ABS(R1968*COS((J1967+J1969)/2)),ABS(Q1968/COS(S1968)))</f>
        <v>0</v>
      </c>
      <c r="U1968" s="66">
        <f t="shared" ref="U1968:U2000" si="2723">IF(O1968+0.0000001&lt;0,S1968*180/PI()+180,(IF(R1968+0.0000001&lt;0,S1968*180/PI()+360,S1968*180/PI())))</f>
        <v>90</v>
      </c>
      <c r="V1968" s="57">
        <f t="shared" ref="V1968:V2000" si="2724">T1968*1.85532</f>
        <v>0</v>
      </c>
      <c r="W1968" s="57"/>
      <c r="X1968" s="67"/>
      <c r="Y1968" s="57">
        <f t="shared" ref="Y1968" si="2725">V1968*(1+X1968/100)</f>
        <v>0</v>
      </c>
      <c r="Z1968" s="57"/>
      <c r="AA1968" s="56" t="s">
        <v>54</v>
      </c>
      <c r="AB1968" s="60"/>
    </row>
    <row r="1969" spans="1:28" ht="12.95" customHeight="1">
      <c r="A1969" s="51">
        <f t="shared" si="2613"/>
        <v>982</v>
      </c>
      <c r="B1969" s="52" t="s">
        <v>55</v>
      </c>
      <c r="C1969" s="53"/>
      <c r="D1969" s="81"/>
      <c r="E1969" s="54"/>
      <c r="F1969" s="53"/>
      <c r="G1969" s="81"/>
      <c r="H1969" s="54"/>
      <c r="I1969" s="55">
        <f t="shared" ref="I1969:I2000" si="2726">IF(OR(C1969&lt;0,D1969&lt;0),C1969-ABS(D1969)/60,C1969+ABS(D1969)/60)</f>
        <v>0</v>
      </c>
      <c r="J1969" s="55">
        <f t="shared" ref="J1969" si="2727">I1969*PI()/180</f>
        <v>0</v>
      </c>
      <c r="K1969" s="55">
        <f t="shared" ref="K1969" si="2728">SIN(J1969)</f>
        <v>0</v>
      </c>
      <c r="L1969" s="55">
        <f>3437.747*(LN(TAN(PI()/4+J1969/2))-EE*K1969-(EE^2)*(K1969^3)/3)</f>
        <v>-3.8166658722360578E-13</v>
      </c>
      <c r="M1969" s="55">
        <f>AA*(1-1/4*EE-3/64*EE^2-5/256*EE^3)*J1969-AA*(3/8*EE+3/32*EE^2+45/1024*EE^3)*SIN(2*J1969)+AA*(15/256*EE^2+45/1024*EE^3)*SIN(4*J1969)</f>
        <v>0</v>
      </c>
      <c r="N1969" s="55">
        <f t="shared" ref="N1969:N2000" si="2729">IF(OR(F1969&lt;0,G1969&lt;0),60*F1969-ABS(G1969),60*F1969+ABS(G1969))</f>
        <v>0</v>
      </c>
      <c r="O1969" s="55"/>
      <c r="P1969" s="55"/>
      <c r="Q1969" s="55"/>
      <c r="R1969" s="55"/>
      <c r="S1969" s="55"/>
      <c r="T1969" s="55"/>
      <c r="U1969" s="56"/>
      <c r="V1969" s="57"/>
      <c r="W1969" s="57">
        <f t="shared" ref="W1969" si="2730">W1967+V1968</f>
        <v>0</v>
      </c>
      <c r="X1969" s="58"/>
      <c r="Y1969" s="57"/>
      <c r="Z1969" s="57">
        <f t="shared" ref="Z1969" si="2731">Z1967+Y1968</f>
        <v>0</v>
      </c>
      <c r="AA1969" s="59"/>
      <c r="AB1969" s="60">
        <f t="shared" ref="AB1969" si="2732">IF(AA1968=AA1966,AB1967+Y1968,Y1968)</f>
        <v>0</v>
      </c>
    </row>
    <row r="1970" spans="1:28" ht="12.95" customHeight="1">
      <c r="A1970" s="65"/>
      <c r="B1970" s="52"/>
      <c r="C1970" s="53"/>
      <c r="D1970" s="81"/>
      <c r="E1970" s="54"/>
      <c r="F1970" s="53"/>
      <c r="G1970" s="81"/>
      <c r="H1970" s="54"/>
      <c r="I1970" s="55"/>
      <c r="J1970" s="55"/>
      <c r="K1970" s="55"/>
      <c r="L1970" s="55"/>
      <c r="M1970" s="55"/>
      <c r="N1970" s="55"/>
      <c r="O1970" s="55">
        <f t="shared" ref="O1970:O2000" si="2733">I1971-I1969</f>
        <v>0</v>
      </c>
      <c r="P1970" s="55">
        <f t="shared" ref="P1970:P2000" si="2734">L1971-L1969</f>
        <v>0</v>
      </c>
      <c r="Q1970" s="55">
        <f t="shared" ref="Q1970:Q2000" si="2735">M1971-M1969</f>
        <v>0</v>
      </c>
      <c r="R1970" s="55">
        <f t="shared" ref="R1970:R2000" si="2736">IF(ABS(N1971-N1969)&gt;180*60,ABS(N1971-N1969)-360*60,N1971-N1969)</f>
        <v>0</v>
      </c>
      <c r="S1970" s="55">
        <f t="shared" ref="S1970" si="2737">IF(P1970=0,PI()/2,ATAN(R1970/P1970))</f>
        <v>1.5707963267948966</v>
      </c>
      <c r="T1970" s="55">
        <f t="shared" ref="T1970" si="2738">IF(O1970=0,ABS(R1970*COS((J1969+J1971)/2)),ABS(Q1970/COS(S1970)))</f>
        <v>0</v>
      </c>
      <c r="U1970" s="66">
        <f t="shared" ref="U1970:U2000" si="2739">IF(O1970+0.0000001&lt;0,S1970*180/PI()+180,(IF(R1970+0.0000001&lt;0,S1970*180/PI()+360,S1970*180/PI())))</f>
        <v>90</v>
      </c>
      <c r="V1970" s="57">
        <f t="shared" ref="V1970:V2000" si="2740">T1970*1.85532</f>
        <v>0</v>
      </c>
      <c r="W1970" s="57"/>
      <c r="X1970" s="67"/>
      <c r="Y1970" s="57">
        <f t="shared" ref="Y1970" si="2741">V1970*(1+X1970/100)</f>
        <v>0</v>
      </c>
      <c r="Z1970" s="57"/>
      <c r="AA1970" s="56" t="s">
        <v>54</v>
      </c>
      <c r="AB1970" s="60"/>
    </row>
    <row r="1971" spans="1:28" ht="12.95" customHeight="1">
      <c r="A1971" s="51">
        <f t="shared" si="2613"/>
        <v>983</v>
      </c>
      <c r="B1971" s="52" t="s">
        <v>55</v>
      </c>
      <c r="C1971" s="53"/>
      <c r="D1971" s="81"/>
      <c r="E1971" s="54"/>
      <c r="F1971" s="53"/>
      <c r="G1971" s="81"/>
      <c r="H1971" s="54"/>
      <c r="I1971" s="55">
        <f t="shared" ref="I1971:I2000" si="2742">IF(OR(C1971&lt;0,D1971&lt;0),C1971-ABS(D1971)/60,C1971+ABS(D1971)/60)</f>
        <v>0</v>
      </c>
      <c r="J1971" s="55">
        <f t="shared" ref="J1971" si="2743">I1971*PI()/180</f>
        <v>0</v>
      </c>
      <c r="K1971" s="55">
        <f t="shared" ref="K1971" si="2744">SIN(J1971)</f>
        <v>0</v>
      </c>
      <c r="L1971" s="55">
        <f>3437.747*(LN(TAN(PI()/4+J1971/2))-EE*K1971-(EE^2)*(K1971^3)/3)</f>
        <v>-3.8166658722360578E-13</v>
      </c>
      <c r="M1971" s="55">
        <f>AA*(1-1/4*EE-3/64*EE^2-5/256*EE^3)*J1971-AA*(3/8*EE+3/32*EE^2+45/1024*EE^3)*SIN(2*J1971)+AA*(15/256*EE^2+45/1024*EE^3)*SIN(4*J1971)</f>
        <v>0</v>
      </c>
      <c r="N1971" s="55">
        <f t="shared" ref="N1971:N2000" si="2745">IF(OR(F1971&lt;0,G1971&lt;0),60*F1971-ABS(G1971),60*F1971+ABS(G1971))</f>
        <v>0</v>
      </c>
      <c r="O1971" s="55"/>
      <c r="P1971" s="55"/>
      <c r="Q1971" s="55"/>
      <c r="R1971" s="55"/>
      <c r="S1971" s="55"/>
      <c r="T1971" s="55"/>
      <c r="U1971" s="56"/>
      <c r="V1971" s="57"/>
      <c r="W1971" s="57">
        <f t="shared" ref="W1971" si="2746">W1969+V1970</f>
        <v>0</v>
      </c>
      <c r="X1971" s="58"/>
      <c r="Y1971" s="57"/>
      <c r="Z1971" s="57">
        <f t="shared" ref="Z1971" si="2747">Z1969+Y1970</f>
        <v>0</v>
      </c>
      <c r="AA1971" s="59"/>
      <c r="AB1971" s="60">
        <f t="shared" ref="AB1971" si="2748">IF(AA1970=AA1968,AB1969+Y1970,Y1970)</f>
        <v>0</v>
      </c>
    </row>
    <row r="1972" spans="1:28" ht="12.95" customHeight="1">
      <c r="A1972" s="65"/>
      <c r="B1972" s="52"/>
      <c r="C1972" s="53"/>
      <c r="D1972" s="81"/>
      <c r="E1972" s="54"/>
      <c r="F1972" s="53"/>
      <c r="G1972" s="81"/>
      <c r="H1972" s="54"/>
      <c r="I1972" s="55"/>
      <c r="J1972" s="55"/>
      <c r="K1972" s="55"/>
      <c r="L1972" s="55"/>
      <c r="M1972" s="55"/>
      <c r="N1972" s="55"/>
      <c r="O1972" s="55">
        <f t="shared" ref="O1972:O2000" si="2749">I1973-I1971</f>
        <v>0</v>
      </c>
      <c r="P1972" s="55">
        <f t="shared" ref="P1972:P2000" si="2750">L1973-L1971</f>
        <v>0</v>
      </c>
      <c r="Q1972" s="55">
        <f t="shared" ref="Q1972:Q2000" si="2751">M1973-M1971</f>
        <v>0</v>
      </c>
      <c r="R1972" s="55">
        <f t="shared" ref="R1972:R2000" si="2752">IF(ABS(N1973-N1971)&gt;180*60,ABS(N1973-N1971)-360*60,N1973-N1971)</f>
        <v>0</v>
      </c>
      <c r="S1972" s="55">
        <f t="shared" ref="S1972" si="2753">IF(P1972=0,PI()/2,ATAN(R1972/P1972))</f>
        <v>1.5707963267948966</v>
      </c>
      <c r="T1972" s="55">
        <f t="shared" ref="T1972" si="2754">IF(O1972=0,ABS(R1972*COS((J1971+J1973)/2)),ABS(Q1972/COS(S1972)))</f>
        <v>0</v>
      </c>
      <c r="U1972" s="66">
        <f t="shared" ref="U1972:U2000" si="2755">IF(O1972+0.0000001&lt;0,S1972*180/PI()+180,(IF(R1972+0.0000001&lt;0,S1972*180/PI()+360,S1972*180/PI())))</f>
        <v>90</v>
      </c>
      <c r="V1972" s="57">
        <f t="shared" ref="V1972:V2000" si="2756">T1972*1.85532</f>
        <v>0</v>
      </c>
      <c r="W1972" s="57"/>
      <c r="X1972" s="67"/>
      <c r="Y1972" s="57">
        <f t="shared" ref="Y1972" si="2757">V1972*(1+X1972/100)</f>
        <v>0</v>
      </c>
      <c r="Z1972" s="57"/>
      <c r="AA1972" s="56" t="s">
        <v>54</v>
      </c>
      <c r="AB1972" s="60"/>
    </row>
    <row r="1973" spans="1:28" ht="12.95" customHeight="1">
      <c r="A1973" s="51">
        <f t="shared" si="2613"/>
        <v>984</v>
      </c>
      <c r="B1973" s="52" t="s">
        <v>55</v>
      </c>
      <c r="C1973" s="53"/>
      <c r="D1973" s="81"/>
      <c r="E1973" s="54"/>
      <c r="F1973" s="53"/>
      <c r="G1973" s="81"/>
      <c r="H1973" s="54"/>
      <c r="I1973" s="55">
        <f t="shared" ref="I1973:I2000" si="2758">IF(OR(C1973&lt;0,D1973&lt;0),C1973-ABS(D1973)/60,C1973+ABS(D1973)/60)</f>
        <v>0</v>
      </c>
      <c r="J1973" s="55">
        <f t="shared" ref="J1973" si="2759">I1973*PI()/180</f>
        <v>0</v>
      </c>
      <c r="K1973" s="55">
        <f t="shared" ref="K1973" si="2760">SIN(J1973)</f>
        <v>0</v>
      </c>
      <c r="L1973" s="55">
        <f>3437.747*(LN(TAN(PI()/4+J1973/2))-EE*K1973-(EE^2)*(K1973^3)/3)</f>
        <v>-3.8166658722360578E-13</v>
      </c>
      <c r="M1973" s="55">
        <f>AA*(1-1/4*EE-3/64*EE^2-5/256*EE^3)*J1973-AA*(3/8*EE+3/32*EE^2+45/1024*EE^3)*SIN(2*J1973)+AA*(15/256*EE^2+45/1024*EE^3)*SIN(4*J1973)</f>
        <v>0</v>
      </c>
      <c r="N1973" s="55">
        <f t="shared" ref="N1973:N2000" si="2761">IF(OR(F1973&lt;0,G1973&lt;0),60*F1973-ABS(G1973),60*F1973+ABS(G1973))</f>
        <v>0</v>
      </c>
      <c r="O1973" s="55"/>
      <c r="P1973" s="55"/>
      <c r="Q1973" s="55"/>
      <c r="R1973" s="55"/>
      <c r="S1973" s="55"/>
      <c r="T1973" s="55"/>
      <c r="U1973" s="56"/>
      <c r="V1973" s="57"/>
      <c r="W1973" s="57">
        <f t="shared" ref="W1973" si="2762">W1971+V1972</f>
        <v>0</v>
      </c>
      <c r="X1973" s="58"/>
      <c r="Y1973" s="57"/>
      <c r="Z1973" s="57">
        <f t="shared" ref="Z1973" si="2763">Z1971+Y1972</f>
        <v>0</v>
      </c>
      <c r="AA1973" s="59"/>
      <c r="AB1973" s="60">
        <f t="shared" ref="AB1973" si="2764">IF(AA1972=AA1970,AB1971+Y1972,Y1972)</f>
        <v>0</v>
      </c>
    </row>
    <row r="1974" spans="1:28" ht="12.95" customHeight="1">
      <c r="A1974" s="65"/>
      <c r="B1974" s="52"/>
      <c r="C1974" s="53"/>
      <c r="D1974" s="81"/>
      <c r="E1974" s="54"/>
      <c r="F1974" s="53"/>
      <c r="G1974" s="81"/>
      <c r="H1974" s="54"/>
      <c r="I1974" s="55"/>
      <c r="J1974" s="55"/>
      <c r="K1974" s="55"/>
      <c r="L1974" s="55"/>
      <c r="M1974" s="55"/>
      <c r="N1974" s="55"/>
      <c r="O1974" s="55">
        <f t="shared" ref="O1974:O2000" si="2765">I1975-I1973</f>
        <v>0</v>
      </c>
      <c r="P1974" s="55">
        <f t="shared" ref="P1974:P2000" si="2766">L1975-L1973</f>
        <v>0</v>
      </c>
      <c r="Q1974" s="55">
        <f t="shared" ref="Q1974:Q2000" si="2767">M1975-M1973</f>
        <v>0</v>
      </c>
      <c r="R1974" s="55">
        <f t="shared" ref="R1974:R2000" si="2768">IF(ABS(N1975-N1973)&gt;180*60,ABS(N1975-N1973)-360*60,N1975-N1973)</f>
        <v>0</v>
      </c>
      <c r="S1974" s="55">
        <f t="shared" ref="S1974" si="2769">IF(P1974=0,PI()/2,ATAN(R1974/P1974))</f>
        <v>1.5707963267948966</v>
      </c>
      <c r="T1974" s="55">
        <f t="shared" ref="T1974" si="2770">IF(O1974=0,ABS(R1974*COS((J1973+J1975)/2)),ABS(Q1974/COS(S1974)))</f>
        <v>0</v>
      </c>
      <c r="U1974" s="66">
        <f t="shared" ref="U1974:U2000" si="2771">IF(O1974+0.0000001&lt;0,S1974*180/PI()+180,(IF(R1974+0.0000001&lt;0,S1974*180/PI()+360,S1974*180/PI())))</f>
        <v>90</v>
      </c>
      <c r="V1974" s="57">
        <f t="shared" ref="V1974:V2000" si="2772">T1974*1.85532</f>
        <v>0</v>
      </c>
      <c r="W1974" s="57"/>
      <c r="X1974" s="67"/>
      <c r="Y1974" s="57">
        <f t="shared" ref="Y1974" si="2773">V1974*(1+X1974/100)</f>
        <v>0</v>
      </c>
      <c r="Z1974" s="57"/>
      <c r="AA1974" s="56" t="s">
        <v>54</v>
      </c>
      <c r="AB1974" s="60"/>
    </row>
    <row r="1975" spans="1:28" ht="12.95" customHeight="1">
      <c r="A1975" s="51">
        <f t="shared" si="2613"/>
        <v>985</v>
      </c>
      <c r="B1975" s="52" t="s">
        <v>55</v>
      </c>
      <c r="C1975" s="53"/>
      <c r="D1975" s="81"/>
      <c r="E1975" s="54"/>
      <c r="F1975" s="53"/>
      <c r="G1975" s="81"/>
      <c r="H1975" s="54"/>
      <c r="I1975" s="55">
        <f t="shared" ref="I1975:I2000" si="2774">IF(OR(C1975&lt;0,D1975&lt;0),C1975-ABS(D1975)/60,C1975+ABS(D1975)/60)</f>
        <v>0</v>
      </c>
      <c r="J1975" s="55">
        <f t="shared" ref="J1975" si="2775">I1975*PI()/180</f>
        <v>0</v>
      </c>
      <c r="K1975" s="55">
        <f t="shared" ref="K1975" si="2776">SIN(J1975)</f>
        <v>0</v>
      </c>
      <c r="L1975" s="55">
        <f>3437.747*(LN(TAN(PI()/4+J1975/2))-EE*K1975-(EE^2)*(K1975^3)/3)</f>
        <v>-3.8166658722360578E-13</v>
      </c>
      <c r="M1975" s="55">
        <f>AA*(1-1/4*EE-3/64*EE^2-5/256*EE^3)*J1975-AA*(3/8*EE+3/32*EE^2+45/1024*EE^3)*SIN(2*J1975)+AA*(15/256*EE^2+45/1024*EE^3)*SIN(4*J1975)</f>
        <v>0</v>
      </c>
      <c r="N1975" s="55">
        <f t="shared" ref="N1975:N2000" si="2777">IF(OR(F1975&lt;0,G1975&lt;0),60*F1975-ABS(G1975),60*F1975+ABS(G1975))</f>
        <v>0</v>
      </c>
      <c r="O1975" s="55"/>
      <c r="P1975" s="55"/>
      <c r="Q1975" s="55"/>
      <c r="R1975" s="55"/>
      <c r="S1975" s="55"/>
      <c r="T1975" s="55"/>
      <c r="U1975" s="56"/>
      <c r="V1975" s="57"/>
      <c r="W1975" s="57">
        <f t="shared" ref="W1975" si="2778">W1973+V1974</f>
        <v>0</v>
      </c>
      <c r="X1975" s="58"/>
      <c r="Y1975" s="57"/>
      <c r="Z1975" s="57">
        <f t="shared" ref="Z1975" si="2779">Z1973+Y1974</f>
        <v>0</v>
      </c>
      <c r="AA1975" s="59"/>
      <c r="AB1975" s="60">
        <f t="shared" ref="AB1975" si="2780">IF(AA1974=AA1972,AB1973+Y1974,Y1974)</f>
        <v>0</v>
      </c>
    </row>
    <row r="1976" spans="1:28" ht="12.95" customHeight="1">
      <c r="A1976" s="65"/>
      <c r="B1976" s="52"/>
      <c r="C1976" s="53"/>
      <c r="D1976" s="81"/>
      <c r="E1976" s="54"/>
      <c r="F1976" s="53"/>
      <c r="G1976" s="81"/>
      <c r="H1976" s="54"/>
      <c r="I1976" s="55"/>
      <c r="J1976" s="55"/>
      <c r="K1976" s="55"/>
      <c r="L1976" s="55"/>
      <c r="M1976" s="55"/>
      <c r="N1976" s="55"/>
      <c r="O1976" s="55">
        <f t="shared" ref="O1976:O2000" si="2781">I1977-I1975</f>
        <v>0</v>
      </c>
      <c r="P1976" s="55">
        <f t="shared" ref="P1976:P2000" si="2782">L1977-L1975</f>
        <v>0</v>
      </c>
      <c r="Q1976" s="55">
        <f t="shared" ref="Q1976:Q2000" si="2783">M1977-M1975</f>
        <v>0</v>
      </c>
      <c r="R1976" s="55">
        <f t="shared" ref="R1976:R2000" si="2784">IF(ABS(N1977-N1975)&gt;180*60,ABS(N1977-N1975)-360*60,N1977-N1975)</f>
        <v>0</v>
      </c>
      <c r="S1976" s="55">
        <f t="shared" ref="S1976" si="2785">IF(P1976=0,PI()/2,ATAN(R1976/P1976))</f>
        <v>1.5707963267948966</v>
      </c>
      <c r="T1976" s="55">
        <f t="shared" ref="T1976" si="2786">IF(O1976=0,ABS(R1976*COS((J1975+J1977)/2)),ABS(Q1976/COS(S1976)))</f>
        <v>0</v>
      </c>
      <c r="U1976" s="66">
        <f t="shared" ref="U1976:U2000" si="2787">IF(O1976+0.0000001&lt;0,S1976*180/PI()+180,(IF(R1976+0.0000001&lt;0,S1976*180/PI()+360,S1976*180/PI())))</f>
        <v>90</v>
      </c>
      <c r="V1976" s="57">
        <f t="shared" ref="V1976:V2000" si="2788">T1976*1.85532</f>
        <v>0</v>
      </c>
      <c r="W1976" s="57"/>
      <c r="X1976" s="67"/>
      <c r="Y1976" s="57">
        <f t="shared" ref="Y1976" si="2789">V1976*(1+X1976/100)</f>
        <v>0</v>
      </c>
      <c r="Z1976" s="57"/>
      <c r="AA1976" s="56" t="s">
        <v>54</v>
      </c>
      <c r="AB1976" s="60"/>
    </row>
    <row r="1977" spans="1:28" ht="12.95" customHeight="1">
      <c r="A1977" s="51">
        <f t="shared" si="2613"/>
        <v>986</v>
      </c>
      <c r="B1977" s="52" t="s">
        <v>55</v>
      </c>
      <c r="C1977" s="53"/>
      <c r="D1977" s="81"/>
      <c r="E1977" s="54"/>
      <c r="F1977" s="53"/>
      <c r="G1977" s="81"/>
      <c r="H1977" s="54"/>
      <c r="I1977" s="55">
        <f t="shared" ref="I1977:I2000" si="2790">IF(OR(C1977&lt;0,D1977&lt;0),C1977-ABS(D1977)/60,C1977+ABS(D1977)/60)</f>
        <v>0</v>
      </c>
      <c r="J1977" s="55">
        <f t="shared" ref="J1977" si="2791">I1977*PI()/180</f>
        <v>0</v>
      </c>
      <c r="K1977" s="55">
        <f t="shared" ref="K1977" si="2792">SIN(J1977)</f>
        <v>0</v>
      </c>
      <c r="L1977" s="55">
        <f>3437.747*(LN(TAN(PI()/4+J1977/2))-EE*K1977-(EE^2)*(K1977^3)/3)</f>
        <v>-3.8166658722360578E-13</v>
      </c>
      <c r="M1977" s="55">
        <f>AA*(1-1/4*EE-3/64*EE^2-5/256*EE^3)*J1977-AA*(3/8*EE+3/32*EE^2+45/1024*EE^3)*SIN(2*J1977)+AA*(15/256*EE^2+45/1024*EE^3)*SIN(4*J1977)</f>
        <v>0</v>
      </c>
      <c r="N1977" s="55">
        <f t="shared" ref="N1977:N2000" si="2793">IF(OR(F1977&lt;0,G1977&lt;0),60*F1977-ABS(G1977),60*F1977+ABS(G1977))</f>
        <v>0</v>
      </c>
      <c r="O1977" s="55"/>
      <c r="P1977" s="55"/>
      <c r="Q1977" s="55"/>
      <c r="R1977" s="55"/>
      <c r="S1977" s="55"/>
      <c r="T1977" s="55"/>
      <c r="U1977" s="56"/>
      <c r="V1977" s="57"/>
      <c r="W1977" s="57">
        <f t="shared" ref="W1977" si="2794">W1975+V1976</f>
        <v>0</v>
      </c>
      <c r="X1977" s="58"/>
      <c r="Y1977" s="57"/>
      <c r="Z1977" s="57">
        <f t="shared" ref="Z1977" si="2795">Z1975+Y1976</f>
        <v>0</v>
      </c>
      <c r="AA1977" s="59"/>
      <c r="AB1977" s="60">
        <f t="shared" ref="AB1977" si="2796">IF(AA1976=AA1974,AB1975+Y1976,Y1976)</f>
        <v>0</v>
      </c>
    </row>
    <row r="1978" spans="1:28" ht="12.95" customHeight="1">
      <c r="A1978" s="65"/>
      <c r="B1978" s="52"/>
      <c r="C1978" s="53"/>
      <c r="D1978" s="81"/>
      <c r="E1978" s="54"/>
      <c r="F1978" s="53"/>
      <c r="G1978" s="81"/>
      <c r="H1978" s="54"/>
      <c r="I1978" s="55"/>
      <c r="J1978" s="55"/>
      <c r="K1978" s="55"/>
      <c r="L1978" s="55"/>
      <c r="M1978" s="55"/>
      <c r="N1978" s="55"/>
      <c r="O1978" s="55">
        <f t="shared" ref="O1978:O2000" si="2797">I1979-I1977</f>
        <v>0</v>
      </c>
      <c r="P1978" s="55">
        <f t="shared" ref="P1978:P2000" si="2798">L1979-L1977</f>
        <v>0</v>
      </c>
      <c r="Q1978" s="55">
        <f t="shared" ref="Q1978:Q2000" si="2799">M1979-M1977</f>
        <v>0</v>
      </c>
      <c r="R1978" s="55">
        <f t="shared" ref="R1978:R2000" si="2800">IF(ABS(N1979-N1977)&gt;180*60,ABS(N1979-N1977)-360*60,N1979-N1977)</f>
        <v>0</v>
      </c>
      <c r="S1978" s="55">
        <f t="shared" ref="S1978" si="2801">IF(P1978=0,PI()/2,ATAN(R1978/P1978))</f>
        <v>1.5707963267948966</v>
      </c>
      <c r="T1978" s="55">
        <f t="shared" ref="T1978" si="2802">IF(O1978=0,ABS(R1978*COS((J1977+J1979)/2)),ABS(Q1978/COS(S1978)))</f>
        <v>0</v>
      </c>
      <c r="U1978" s="66">
        <f t="shared" ref="U1978:U2000" si="2803">IF(O1978+0.0000001&lt;0,S1978*180/PI()+180,(IF(R1978+0.0000001&lt;0,S1978*180/PI()+360,S1978*180/PI())))</f>
        <v>90</v>
      </c>
      <c r="V1978" s="57">
        <f t="shared" ref="V1978:V2000" si="2804">T1978*1.85532</f>
        <v>0</v>
      </c>
      <c r="W1978" s="57"/>
      <c r="X1978" s="67"/>
      <c r="Y1978" s="57">
        <f t="shared" ref="Y1978" si="2805">V1978*(1+X1978/100)</f>
        <v>0</v>
      </c>
      <c r="Z1978" s="57"/>
      <c r="AA1978" s="56" t="s">
        <v>54</v>
      </c>
      <c r="AB1978" s="60"/>
    </row>
    <row r="1979" spans="1:28" ht="12.95" customHeight="1">
      <c r="A1979" s="51">
        <f t="shared" si="2613"/>
        <v>987</v>
      </c>
      <c r="B1979" s="52" t="s">
        <v>55</v>
      </c>
      <c r="C1979" s="53"/>
      <c r="D1979" s="81"/>
      <c r="E1979" s="54"/>
      <c r="F1979" s="53"/>
      <c r="G1979" s="81"/>
      <c r="H1979" s="54"/>
      <c r="I1979" s="55">
        <f t="shared" ref="I1979:I2000" si="2806">IF(OR(C1979&lt;0,D1979&lt;0),C1979-ABS(D1979)/60,C1979+ABS(D1979)/60)</f>
        <v>0</v>
      </c>
      <c r="J1979" s="55">
        <f t="shared" ref="J1979" si="2807">I1979*PI()/180</f>
        <v>0</v>
      </c>
      <c r="K1979" s="55">
        <f t="shared" ref="K1979" si="2808">SIN(J1979)</f>
        <v>0</v>
      </c>
      <c r="L1979" s="55">
        <f>3437.747*(LN(TAN(PI()/4+J1979/2))-EE*K1979-(EE^2)*(K1979^3)/3)</f>
        <v>-3.8166658722360578E-13</v>
      </c>
      <c r="M1979" s="55">
        <f>AA*(1-1/4*EE-3/64*EE^2-5/256*EE^3)*J1979-AA*(3/8*EE+3/32*EE^2+45/1024*EE^3)*SIN(2*J1979)+AA*(15/256*EE^2+45/1024*EE^3)*SIN(4*J1979)</f>
        <v>0</v>
      </c>
      <c r="N1979" s="55">
        <f t="shared" ref="N1979:N2000" si="2809">IF(OR(F1979&lt;0,G1979&lt;0),60*F1979-ABS(G1979),60*F1979+ABS(G1979))</f>
        <v>0</v>
      </c>
      <c r="O1979" s="55"/>
      <c r="P1979" s="55"/>
      <c r="Q1979" s="55"/>
      <c r="R1979" s="55"/>
      <c r="S1979" s="55"/>
      <c r="T1979" s="55"/>
      <c r="U1979" s="56"/>
      <c r="V1979" s="57"/>
      <c r="W1979" s="57">
        <f t="shared" ref="W1979" si="2810">W1977+V1978</f>
        <v>0</v>
      </c>
      <c r="X1979" s="58"/>
      <c r="Y1979" s="57"/>
      <c r="Z1979" s="57">
        <f t="shared" ref="Z1979" si="2811">Z1977+Y1978</f>
        <v>0</v>
      </c>
      <c r="AA1979" s="59"/>
      <c r="AB1979" s="60">
        <f t="shared" ref="AB1979" si="2812">IF(AA1978=AA1976,AB1977+Y1978,Y1978)</f>
        <v>0</v>
      </c>
    </row>
    <row r="1980" spans="1:28" ht="12.95" customHeight="1">
      <c r="A1980" s="65"/>
      <c r="B1980" s="52"/>
      <c r="C1980" s="53"/>
      <c r="D1980" s="81"/>
      <c r="E1980" s="54"/>
      <c r="F1980" s="53"/>
      <c r="G1980" s="81"/>
      <c r="H1980" s="54"/>
      <c r="I1980" s="55"/>
      <c r="J1980" s="55"/>
      <c r="K1980" s="55"/>
      <c r="L1980" s="55"/>
      <c r="M1980" s="55"/>
      <c r="N1980" s="55"/>
      <c r="O1980" s="55">
        <f t="shared" ref="O1980:O2000" si="2813">I1981-I1979</f>
        <v>0</v>
      </c>
      <c r="P1980" s="55">
        <f t="shared" ref="P1980:P2000" si="2814">L1981-L1979</f>
        <v>0</v>
      </c>
      <c r="Q1980" s="55">
        <f t="shared" ref="Q1980:Q2000" si="2815">M1981-M1979</f>
        <v>0</v>
      </c>
      <c r="R1980" s="55">
        <f t="shared" ref="R1980:R2000" si="2816">IF(ABS(N1981-N1979)&gt;180*60,ABS(N1981-N1979)-360*60,N1981-N1979)</f>
        <v>0</v>
      </c>
      <c r="S1980" s="55">
        <f t="shared" ref="S1980" si="2817">IF(P1980=0,PI()/2,ATAN(R1980/P1980))</f>
        <v>1.5707963267948966</v>
      </c>
      <c r="T1980" s="55">
        <f t="shared" ref="T1980" si="2818">IF(O1980=0,ABS(R1980*COS((J1979+J1981)/2)),ABS(Q1980/COS(S1980)))</f>
        <v>0</v>
      </c>
      <c r="U1980" s="66">
        <f t="shared" ref="U1980:U2000" si="2819">IF(O1980+0.0000001&lt;0,S1980*180/PI()+180,(IF(R1980+0.0000001&lt;0,S1980*180/PI()+360,S1980*180/PI())))</f>
        <v>90</v>
      </c>
      <c r="V1980" s="57">
        <f t="shared" ref="V1980:V2000" si="2820">T1980*1.85532</f>
        <v>0</v>
      </c>
      <c r="W1980" s="57"/>
      <c r="X1980" s="67"/>
      <c r="Y1980" s="57">
        <f t="shared" ref="Y1980" si="2821">V1980*(1+X1980/100)</f>
        <v>0</v>
      </c>
      <c r="Z1980" s="57"/>
      <c r="AA1980" s="56" t="s">
        <v>54</v>
      </c>
      <c r="AB1980" s="60"/>
    </row>
    <row r="1981" spans="1:28" ht="12.95" customHeight="1">
      <c r="A1981" s="51">
        <f t="shared" si="2613"/>
        <v>988</v>
      </c>
      <c r="B1981" s="52" t="s">
        <v>55</v>
      </c>
      <c r="C1981" s="53"/>
      <c r="D1981" s="81"/>
      <c r="E1981" s="54"/>
      <c r="F1981" s="53"/>
      <c r="G1981" s="81"/>
      <c r="H1981" s="54"/>
      <c r="I1981" s="55">
        <f t="shared" ref="I1981:I2000" si="2822">IF(OR(C1981&lt;0,D1981&lt;0),C1981-ABS(D1981)/60,C1981+ABS(D1981)/60)</f>
        <v>0</v>
      </c>
      <c r="J1981" s="55">
        <f t="shared" ref="J1981" si="2823">I1981*PI()/180</f>
        <v>0</v>
      </c>
      <c r="K1981" s="55">
        <f t="shared" ref="K1981" si="2824">SIN(J1981)</f>
        <v>0</v>
      </c>
      <c r="L1981" s="55">
        <f>3437.747*(LN(TAN(PI()/4+J1981/2))-EE*K1981-(EE^2)*(K1981^3)/3)</f>
        <v>-3.8166658722360578E-13</v>
      </c>
      <c r="M1981" s="55">
        <f>AA*(1-1/4*EE-3/64*EE^2-5/256*EE^3)*J1981-AA*(3/8*EE+3/32*EE^2+45/1024*EE^3)*SIN(2*J1981)+AA*(15/256*EE^2+45/1024*EE^3)*SIN(4*J1981)</f>
        <v>0</v>
      </c>
      <c r="N1981" s="55">
        <f t="shared" ref="N1981:N2000" si="2825">IF(OR(F1981&lt;0,G1981&lt;0),60*F1981-ABS(G1981),60*F1981+ABS(G1981))</f>
        <v>0</v>
      </c>
      <c r="O1981" s="55"/>
      <c r="P1981" s="55"/>
      <c r="Q1981" s="55"/>
      <c r="R1981" s="55"/>
      <c r="S1981" s="55"/>
      <c r="T1981" s="55"/>
      <c r="U1981" s="56"/>
      <c r="V1981" s="57"/>
      <c r="W1981" s="57">
        <f t="shared" ref="W1981" si="2826">W1979+V1980</f>
        <v>0</v>
      </c>
      <c r="X1981" s="58"/>
      <c r="Y1981" s="57"/>
      <c r="Z1981" s="57">
        <f t="shared" ref="Z1981" si="2827">Z1979+Y1980</f>
        <v>0</v>
      </c>
      <c r="AA1981" s="59"/>
      <c r="AB1981" s="60">
        <f t="shared" ref="AB1981" si="2828">IF(AA1980=AA1978,AB1979+Y1980,Y1980)</f>
        <v>0</v>
      </c>
    </row>
    <row r="1982" spans="1:28" ht="12.95" customHeight="1">
      <c r="A1982" s="65"/>
      <c r="B1982" s="52"/>
      <c r="C1982" s="53"/>
      <c r="D1982" s="81"/>
      <c r="E1982" s="54"/>
      <c r="F1982" s="53"/>
      <c r="G1982" s="81"/>
      <c r="H1982" s="54"/>
      <c r="I1982" s="55"/>
      <c r="J1982" s="55"/>
      <c r="K1982" s="55"/>
      <c r="L1982" s="55"/>
      <c r="M1982" s="55"/>
      <c r="N1982" s="55"/>
      <c r="O1982" s="55">
        <f t="shared" ref="O1982:O2000" si="2829">I1983-I1981</f>
        <v>0</v>
      </c>
      <c r="P1982" s="55">
        <f t="shared" ref="P1982:P2000" si="2830">L1983-L1981</f>
        <v>0</v>
      </c>
      <c r="Q1982" s="55">
        <f t="shared" ref="Q1982:Q2000" si="2831">M1983-M1981</f>
        <v>0</v>
      </c>
      <c r="R1982" s="55">
        <f t="shared" ref="R1982:R2000" si="2832">IF(ABS(N1983-N1981)&gt;180*60,ABS(N1983-N1981)-360*60,N1983-N1981)</f>
        <v>0</v>
      </c>
      <c r="S1982" s="55">
        <f t="shared" ref="S1982" si="2833">IF(P1982=0,PI()/2,ATAN(R1982/P1982))</f>
        <v>1.5707963267948966</v>
      </c>
      <c r="T1982" s="55">
        <f t="shared" ref="T1982" si="2834">IF(O1982=0,ABS(R1982*COS((J1981+J1983)/2)),ABS(Q1982/COS(S1982)))</f>
        <v>0</v>
      </c>
      <c r="U1982" s="66">
        <f t="shared" ref="U1982:U2000" si="2835">IF(O1982+0.0000001&lt;0,S1982*180/PI()+180,(IF(R1982+0.0000001&lt;0,S1982*180/PI()+360,S1982*180/PI())))</f>
        <v>90</v>
      </c>
      <c r="V1982" s="57">
        <f t="shared" ref="V1982:V2000" si="2836">T1982*1.85532</f>
        <v>0</v>
      </c>
      <c r="W1982" s="57"/>
      <c r="X1982" s="67"/>
      <c r="Y1982" s="57">
        <f t="shared" ref="Y1982" si="2837">V1982*(1+X1982/100)</f>
        <v>0</v>
      </c>
      <c r="Z1982" s="57"/>
      <c r="AA1982" s="56" t="s">
        <v>54</v>
      </c>
      <c r="AB1982" s="60"/>
    </row>
    <row r="1983" spans="1:28" ht="12.95" customHeight="1">
      <c r="A1983" s="51">
        <f t="shared" si="2613"/>
        <v>989</v>
      </c>
      <c r="B1983" s="52" t="s">
        <v>55</v>
      </c>
      <c r="C1983" s="53"/>
      <c r="D1983" s="81"/>
      <c r="E1983" s="54"/>
      <c r="F1983" s="53"/>
      <c r="G1983" s="81"/>
      <c r="H1983" s="54"/>
      <c r="I1983" s="55">
        <f t="shared" ref="I1983:I2000" si="2838">IF(OR(C1983&lt;0,D1983&lt;0),C1983-ABS(D1983)/60,C1983+ABS(D1983)/60)</f>
        <v>0</v>
      </c>
      <c r="J1983" s="55">
        <f t="shared" ref="J1983" si="2839">I1983*PI()/180</f>
        <v>0</v>
      </c>
      <c r="K1983" s="55">
        <f t="shared" ref="K1983" si="2840">SIN(J1983)</f>
        <v>0</v>
      </c>
      <c r="L1983" s="55">
        <f>3437.747*(LN(TAN(PI()/4+J1983/2))-EE*K1983-(EE^2)*(K1983^3)/3)</f>
        <v>-3.8166658722360578E-13</v>
      </c>
      <c r="M1983" s="55">
        <f>AA*(1-1/4*EE-3/64*EE^2-5/256*EE^3)*J1983-AA*(3/8*EE+3/32*EE^2+45/1024*EE^3)*SIN(2*J1983)+AA*(15/256*EE^2+45/1024*EE^3)*SIN(4*J1983)</f>
        <v>0</v>
      </c>
      <c r="N1983" s="55">
        <f t="shared" ref="N1983:N2000" si="2841">IF(OR(F1983&lt;0,G1983&lt;0),60*F1983-ABS(G1983),60*F1983+ABS(G1983))</f>
        <v>0</v>
      </c>
      <c r="O1983" s="55"/>
      <c r="P1983" s="55"/>
      <c r="Q1983" s="55"/>
      <c r="R1983" s="55"/>
      <c r="S1983" s="55"/>
      <c r="T1983" s="55"/>
      <c r="U1983" s="56"/>
      <c r="V1983" s="57"/>
      <c r="W1983" s="57">
        <f t="shared" ref="W1983" si="2842">W1981+V1982</f>
        <v>0</v>
      </c>
      <c r="X1983" s="58"/>
      <c r="Y1983" s="57"/>
      <c r="Z1983" s="57">
        <f t="shared" ref="Z1983" si="2843">Z1981+Y1982</f>
        <v>0</v>
      </c>
      <c r="AA1983" s="59"/>
      <c r="AB1983" s="60">
        <f t="shared" ref="AB1983" si="2844">IF(AA1982=AA1980,AB1981+Y1982,Y1982)</f>
        <v>0</v>
      </c>
    </row>
    <row r="1984" spans="1:28" ht="12.95" customHeight="1">
      <c r="A1984" s="65"/>
      <c r="B1984" s="52"/>
      <c r="C1984" s="53"/>
      <c r="D1984" s="81"/>
      <c r="E1984" s="54"/>
      <c r="F1984" s="53"/>
      <c r="G1984" s="81"/>
      <c r="H1984" s="54"/>
      <c r="I1984" s="55"/>
      <c r="J1984" s="55"/>
      <c r="K1984" s="55"/>
      <c r="L1984" s="55"/>
      <c r="M1984" s="55"/>
      <c r="N1984" s="55"/>
      <c r="O1984" s="55">
        <f t="shared" ref="O1984:O2000" si="2845">I1985-I1983</f>
        <v>0</v>
      </c>
      <c r="P1984" s="55">
        <f t="shared" ref="P1984:P2000" si="2846">L1985-L1983</f>
        <v>0</v>
      </c>
      <c r="Q1984" s="55">
        <f t="shared" ref="Q1984:Q2000" si="2847">M1985-M1983</f>
        <v>0</v>
      </c>
      <c r="R1984" s="55">
        <f t="shared" ref="R1984:R2000" si="2848">IF(ABS(N1985-N1983)&gt;180*60,ABS(N1985-N1983)-360*60,N1985-N1983)</f>
        <v>0</v>
      </c>
      <c r="S1984" s="55">
        <f t="shared" ref="S1984" si="2849">IF(P1984=0,PI()/2,ATAN(R1984/P1984))</f>
        <v>1.5707963267948966</v>
      </c>
      <c r="T1984" s="55">
        <f t="shared" ref="T1984" si="2850">IF(O1984=0,ABS(R1984*COS((J1983+J1985)/2)),ABS(Q1984/COS(S1984)))</f>
        <v>0</v>
      </c>
      <c r="U1984" s="66">
        <f t="shared" ref="U1984:U2000" si="2851">IF(O1984+0.0000001&lt;0,S1984*180/PI()+180,(IF(R1984+0.0000001&lt;0,S1984*180/PI()+360,S1984*180/PI())))</f>
        <v>90</v>
      </c>
      <c r="V1984" s="57">
        <f t="shared" ref="V1984:V2000" si="2852">T1984*1.85532</f>
        <v>0</v>
      </c>
      <c r="W1984" s="57"/>
      <c r="X1984" s="67"/>
      <c r="Y1984" s="57">
        <f t="shared" ref="Y1984" si="2853">V1984*(1+X1984/100)</f>
        <v>0</v>
      </c>
      <c r="Z1984" s="57"/>
      <c r="AA1984" s="56" t="s">
        <v>54</v>
      </c>
      <c r="AB1984" s="60"/>
    </row>
    <row r="1985" spans="1:28" ht="12.95" customHeight="1">
      <c r="A1985" s="51">
        <f t="shared" si="2613"/>
        <v>990</v>
      </c>
      <c r="B1985" s="52" t="s">
        <v>55</v>
      </c>
      <c r="C1985" s="53"/>
      <c r="D1985" s="81"/>
      <c r="E1985" s="54"/>
      <c r="F1985" s="53"/>
      <c r="G1985" s="81"/>
      <c r="H1985" s="54"/>
      <c r="I1985" s="55">
        <f t="shared" ref="I1985:I2000" si="2854">IF(OR(C1985&lt;0,D1985&lt;0),C1985-ABS(D1985)/60,C1985+ABS(D1985)/60)</f>
        <v>0</v>
      </c>
      <c r="J1985" s="55">
        <f t="shared" ref="J1985" si="2855">I1985*PI()/180</f>
        <v>0</v>
      </c>
      <c r="K1985" s="55">
        <f t="shared" ref="K1985" si="2856">SIN(J1985)</f>
        <v>0</v>
      </c>
      <c r="L1985" s="55">
        <f>3437.747*(LN(TAN(PI()/4+J1985/2))-EE*K1985-(EE^2)*(K1985^3)/3)</f>
        <v>-3.8166658722360578E-13</v>
      </c>
      <c r="M1985" s="55">
        <f>AA*(1-1/4*EE-3/64*EE^2-5/256*EE^3)*J1985-AA*(3/8*EE+3/32*EE^2+45/1024*EE^3)*SIN(2*J1985)+AA*(15/256*EE^2+45/1024*EE^3)*SIN(4*J1985)</f>
        <v>0</v>
      </c>
      <c r="N1985" s="55">
        <f t="shared" ref="N1985:N2000" si="2857">IF(OR(F1985&lt;0,G1985&lt;0),60*F1985-ABS(G1985),60*F1985+ABS(G1985))</f>
        <v>0</v>
      </c>
      <c r="O1985" s="55"/>
      <c r="P1985" s="55"/>
      <c r="Q1985" s="55"/>
      <c r="R1985" s="55"/>
      <c r="S1985" s="55"/>
      <c r="T1985" s="55"/>
      <c r="U1985" s="56"/>
      <c r="V1985" s="57"/>
      <c r="W1985" s="57">
        <f t="shared" ref="W1985" si="2858">W1983+V1984</f>
        <v>0</v>
      </c>
      <c r="X1985" s="58"/>
      <c r="Y1985" s="57"/>
      <c r="Z1985" s="57">
        <f t="shared" ref="Z1985" si="2859">Z1983+Y1984</f>
        <v>0</v>
      </c>
      <c r="AA1985" s="59"/>
      <c r="AB1985" s="60">
        <f t="shared" ref="AB1985" si="2860">IF(AA1984=AA1982,AB1983+Y1984,Y1984)</f>
        <v>0</v>
      </c>
    </row>
    <row r="1986" spans="1:28" ht="12.95" customHeight="1">
      <c r="A1986" s="65"/>
      <c r="B1986" s="52"/>
      <c r="C1986" s="53"/>
      <c r="D1986" s="81"/>
      <c r="E1986" s="54"/>
      <c r="F1986" s="53"/>
      <c r="G1986" s="81"/>
      <c r="H1986" s="54"/>
      <c r="I1986" s="55"/>
      <c r="J1986" s="55"/>
      <c r="K1986" s="55"/>
      <c r="L1986" s="55"/>
      <c r="M1986" s="55"/>
      <c r="N1986" s="55"/>
      <c r="O1986" s="55">
        <f t="shared" ref="O1986:O2000" si="2861">I1987-I1985</f>
        <v>0</v>
      </c>
      <c r="P1986" s="55">
        <f t="shared" ref="P1986:P2000" si="2862">L1987-L1985</f>
        <v>0</v>
      </c>
      <c r="Q1986" s="55">
        <f t="shared" ref="Q1986:Q2000" si="2863">M1987-M1985</f>
        <v>0</v>
      </c>
      <c r="R1986" s="55">
        <f t="shared" ref="R1986:R2000" si="2864">IF(ABS(N1987-N1985)&gt;180*60,ABS(N1987-N1985)-360*60,N1987-N1985)</f>
        <v>0</v>
      </c>
      <c r="S1986" s="55">
        <f t="shared" ref="S1986" si="2865">IF(P1986=0,PI()/2,ATAN(R1986/P1986))</f>
        <v>1.5707963267948966</v>
      </c>
      <c r="T1986" s="55">
        <f t="shared" ref="T1986" si="2866">IF(O1986=0,ABS(R1986*COS((J1985+J1987)/2)),ABS(Q1986/COS(S1986)))</f>
        <v>0</v>
      </c>
      <c r="U1986" s="66">
        <f t="shared" ref="U1986:U2000" si="2867">IF(O1986+0.0000001&lt;0,S1986*180/PI()+180,(IF(R1986+0.0000001&lt;0,S1986*180/PI()+360,S1986*180/PI())))</f>
        <v>90</v>
      </c>
      <c r="V1986" s="57">
        <f t="shared" ref="V1986:V2000" si="2868">T1986*1.85532</f>
        <v>0</v>
      </c>
      <c r="W1986" s="57"/>
      <c r="X1986" s="67"/>
      <c r="Y1986" s="57">
        <f t="shared" ref="Y1986" si="2869">V1986*(1+X1986/100)</f>
        <v>0</v>
      </c>
      <c r="Z1986" s="57"/>
      <c r="AA1986" s="56" t="s">
        <v>54</v>
      </c>
      <c r="AB1986" s="60"/>
    </row>
    <row r="1987" spans="1:28" ht="12.95" customHeight="1">
      <c r="A1987" s="51">
        <f t="shared" si="2613"/>
        <v>991</v>
      </c>
      <c r="B1987" s="52" t="s">
        <v>55</v>
      </c>
      <c r="C1987" s="53"/>
      <c r="D1987" s="81"/>
      <c r="E1987" s="54"/>
      <c r="F1987" s="53"/>
      <c r="G1987" s="81"/>
      <c r="H1987" s="54"/>
      <c r="I1987" s="55">
        <f t="shared" ref="I1987:I2000" si="2870">IF(OR(C1987&lt;0,D1987&lt;0),C1987-ABS(D1987)/60,C1987+ABS(D1987)/60)</f>
        <v>0</v>
      </c>
      <c r="J1987" s="55">
        <f t="shared" ref="J1987" si="2871">I1987*PI()/180</f>
        <v>0</v>
      </c>
      <c r="K1987" s="55">
        <f t="shared" ref="K1987" si="2872">SIN(J1987)</f>
        <v>0</v>
      </c>
      <c r="L1987" s="55">
        <f>3437.747*(LN(TAN(PI()/4+J1987/2))-EE*K1987-(EE^2)*(K1987^3)/3)</f>
        <v>-3.8166658722360578E-13</v>
      </c>
      <c r="M1987" s="55">
        <f>AA*(1-1/4*EE-3/64*EE^2-5/256*EE^3)*J1987-AA*(3/8*EE+3/32*EE^2+45/1024*EE^3)*SIN(2*J1987)+AA*(15/256*EE^2+45/1024*EE^3)*SIN(4*J1987)</f>
        <v>0</v>
      </c>
      <c r="N1987" s="55">
        <f t="shared" ref="N1987:N2000" si="2873">IF(OR(F1987&lt;0,G1987&lt;0),60*F1987-ABS(G1987),60*F1987+ABS(G1987))</f>
        <v>0</v>
      </c>
      <c r="O1987" s="55"/>
      <c r="P1987" s="55"/>
      <c r="Q1987" s="55"/>
      <c r="R1987" s="55"/>
      <c r="S1987" s="55"/>
      <c r="T1987" s="55"/>
      <c r="U1987" s="56"/>
      <c r="V1987" s="57"/>
      <c r="W1987" s="57">
        <f t="shared" ref="W1987" si="2874">W1985+V1986</f>
        <v>0</v>
      </c>
      <c r="X1987" s="58"/>
      <c r="Y1987" s="57"/>
      <c r="Z1987" s="57">
        <f t="shared" ref="Z1987" si="2875">Z1985+Y1986</f>
        <v>0</v>
      </c>
      <c r="AA1987" s="59"/>
      <c r="AB1987" s="60">
        <f t="shared" ref="AB1987" si="2876">IF(AA1986=AA1984,AB1985+Y1986,Y1986)</f>
        <v>0</v>
      </c>
    </row>
    <row r="1988" spans="1:28" ht="12.95" customHeight="1">
      <c r="A1988" s="65"/>
      <c r="B1988" s="52"/>
      <c r="C1988" s="53"/>
      <c r="D1988" s="81"/>
      <c r="E1988" s="54"/>
      <c r="F1988" s="53"/>
      <c r="G1988" s="81"/>
      <c r="H1988" s="54"/>
      <c r="I1988" s="55"/>
      <c r="J1988" s="55"/>
      <c r="K1988" s="55"/>
      <c r="L1988" s="55"/>
      <c r="M1988" s="55"/>
      <c r="N1988" s="55"/>
      <c r="O1988" s="55">
        <f t="shared" ref="O1988:O2000" si="2877">I1989-I1987</f>
        <v>0</v>
      </c>
      <c r="P1988" s="55">
        <f t="shared" ref="P1988:P2000" si="2878">L1989-L1987</f>
        <v>0</v>
      </c>
      <c r="Q1988" s="55">
        <f t="shared" ref="Q1988:Q2000" si="2879">M1989-M1987</f>
        <v>0</v>
      </c>
      <c r="R1988" s="55">
        <f t="shared" ref="R1988:R2000" si="2880">IF(ABS(N1989-N1987)&gt;180*60,ABS(N1989-N1987)-360*60,N1989-N1987)</f>
        <v>0</v>
      </c>
      <c r="S1988" s="55">
        <f t="shared" ref="S1988" si="2881">IF(P1988=0,PI()/2,ATAN(R1988/P1988))</f>
        <v>1.5707963267948966</v>
      </c>
      <c r="T1988" s="55">
        <f t="shared" ref="T1988" si="2882">IF(O1988=0,ABS(R1988*COS((J1987+J1989)/2)),ABS(Q1988/COS(S1988)))</f>
        <v>0</v>
      </c>
      <c r="U1988" s="66">
        <f t="shared" ref="U1988:U2000" si="2883">IF(O1988+0.0000001&lt;0,S1988*180/PI()+180,(IF(R1988+0.0000001&lt;0,S1988*180/PI()+360,S1988*180/PI())))</f>
        <v>90</v>
      </c>
      <c r="V1988" s="57">
        <f t="shared" ref="V1988:V2000" si="2884">T1988*1.85532</f>
        <v>0</v>
      </c>
      <c r="W1988" s="57"/>
      <c r="X1988" s="67"/>
      <c r="Y1988" s="57">
        <f t="shared" ref="Y1988" si="2885">V1988*(1+X1988/100)</f>
        <v>0</v>
      </c>
      <c r="Z1988" s="57"/>
      <c r="AA1988" s="56" t="s">
        <v>54</v>
      </c>
      <c r="AB1988" s="60"/>
    </row>
    <row r="1989" spans="1:28" ht="12.95" customHeight="1">
      <c r="A1989" s="51">
        <f t="shared" si="2613"/>
        <v>992</v>
      </c>
      <c r="B1989" s="52" t="s">
        <v>55</v>
      </c>
      <c r="C1989" s="53"/>
      <c r="D1989" s="81"/>
      <c r="E1989" s="54"/>
      <c r="F1989" s="53"/>
      <c r="G1989" s="81"/>
      <c r="H1989" s="54"/>
      <c r="I1989" s="55">
        <f t="shared" ref="I1989:I2000" si="2886">IF(OR(C1989&lt;0,D1989&lt;0),C1989-ABS(D1989)/60,C1989+ABS(D1989)/60)</f>
        <v>0</v>
      </c>
      <c r="J1989" s="55">
        <f t="shared" ref="J1989" si="2887">I1989*PI()/180</f>
        <v>0</v>
      </c>
      <c r="K1989" s="55">
        <f t="shared" ref="K1989" si="2888">SIN(J1989)</f>
        <v>0</v>
      </c>
      <c r="L1989" s="55">
        <f>3437.747*(LN(TAN(PI()/4+J1989/2))-EE*K1989-(EE^2)*(K1989^3)/3)</f>
        <v>-3.8166658722360578E-13</v>
      </c>
      <c r="M1989" s="55">
        <f>AA*(1-1/4*EE-3/64*EE^2-5/256*EE^3)*J1989-AA*(3/8*EE+3/32*EE^2+45/1024*EE^3)*SIN(2*J1989)+AA*(15/256*EE^2+45/1024*EE^3)*SIN(4*J1989)</f>
        <v>0</v>
      </c>
      <c r="N1989" s="55">
        <f t="shared" ref="N1989:N2000" si="2889">IF(OR(F1989&lt;0,G1989&lt;0),60*F1989-ABS(G1989),60*F1989+ABS(G1989))</f>
        <v>0</v>
      </c>
      <c r="O1989" s="55"/>
      <c r="P1989" s="55"/>
      <c r="Q1989" s="55"/>
      <c r="R1989" s="55"/>
      <c r="S1989" s="55"/>
      <c r="T1989" s="55"/>
      <c r="U1989" s="56"/>
      <c r="V1989" s="57"/>
      <c r="W1989" s="57">
        <f t="shared" ref="W1989" si="2890">W1987+V1988</f>
        <v>0</v>
      </c>
      <c r="X1989" s="58"/>
      <c r="Y1989" s="57"/>
      <c r="Z1989" s="57">
        <f t="shared" ref="Z1989" si="2891">Z1987+Y1988</f>
        <v>0</v>
      </c>
      <c r="AA1989" s="59"/>
      <c r="AB1989" s="60">
        <f t="shared" ref="AB1989" si="2892">IF(AA1988=AA1986,AB1987+Y1988,Y1988)</f>
        <v>0</v>
      </c>
    </row>
    <row r="1990" spans="1:28" ht="12.95" customHeight="1">
      <c r="A1990" s="65"/>
      <c r="B1990" s="52"/>
      <c r="C1990" s="53"/>
      <c r="D1990" s="81"/>
      <c r="E1990" s="54"/>
      <c r="F1990" s="53"/>
      <c r="G1990" s="81"/>
      <c r="H1990" s="54"/>
      <c r="I1990" s="55"/>
      <c r="J1990" s="55"/>
      <c r="K1990" s="55"/>
      <c r="L1990" s="55"/>
      <c r="M1990" s="55"/>
      <c r="N1990" s="55"/>
      <c r="O1990" s="55">
        <f t="shared" ref="O1990:O2000" si="2893">I1991-I1989</f>
        <v>0</v>
      </c>
      <c r="P1990" s="55">
        <f t="shared" ref="P1990:P2000" si="2894">L1991-L1989</f>
        <v>0</v>
      </c>
      <c r="Q1990" s="55">
        <f t="shared" ref="Q1990:Q2000" si="2895">M1991-M1989</f>
        <v>0</v>
      </c>
      <c r="R1990" s="55">
        <f t="shared" ref="R1990:R2000" si="2896">IF(ABS(N1991-N1989)&gt;180*60,ABS(N1991-N1989)-360*60,N1991-N1989)</f>
        <v>0</v>
      </c>
      <c r="S1990" s="55">
        <f t="shared" ref="S1990" si="2897">IF(P1990=0,PI()/2,ATAN(R1990/P1990))</f>
        <v>1.5707963267948966</v>
      </c>
      <c r="T1990" s="55">
        <f t="shared" ref="T1990" si="2898">IF(O1990=0,ABS(R1990*COS((J1989+J1991)/2)),ABS(Q1990/COS(S1990)))</f>
        <v>0</v>
      </c>
      <c r="U1990" s="66">
        <f t="shared" ref="U1990:U2000" si="2899">IF(O1990+0.0000001&lt;0,S1990*180/PI()+180,(IF(R1990+0.0000001&lt;0,S1990*180/PI()+360,S1990*180/PI())))</f>
        <v>90</v>
      </c>
      <c r="V1990" s="57">
        <f t="shared" ref="V1990:V2000" si="2900">T1990*1.85532</f>
        <v>0</v>
      </c>
      <c r="W1990" s="57"/>
      <c r="X1990" s="67"/>
      <c r="Y1990" s="57">
        <f t="shared" ref="Y1990" si="2901">V1990*(1+X1990/100)</f>
        <v>0</v>
      </c>
      <c r="Z1990" s="57"/>
      <c r="AA1990" s="56" t="s">
        <v>54</v>
      </c>
      <c r="AB1990" s="60"/>
    </row>
    <row r="1991" spans="1:28" ht="12.95" customHeight="1">
      <c r="A1991" s="51">
        <f t="shared" si="2613"/>
        <v>993</v>
      </c>
      <c r="B1991" s="52" t="s">
        <v>55</v>
      </c>
      <c r="C1991" s="53"/>
      <c r="D1991" s="81"/>
      <c r="E1991" s="54"/>
      <c r="F1991" s="53"/>
      <c r="G1991" s="81"/>
      <c r="H1991" s="54"/>
      <c r="I1991" s="55">
        <f t="shared" ref="I1991:I2000" si="2902">IF(OR(C1991&lt;0,D1991&lt;0),C1991-ABS(D1991)/60,C1991+ABS(D1991)/60)</f>
        <v>0</v>
      </c>
      <c r="J1991" s="55">
        <f t="shared" ref="J1991" si="2903">I1991*PI()/180</f>
        <v>0</v>
      </c>
      <c r="K1991" s="55">
        <f t="shared" ref="K1991" si="2904">SIN(J1991)</f>
        <v>0</v>
      </c>
      <c r="L1991" s="55">
        <f>3437.747*(LN(TAN(PI()/4+J1991/2))-EE*K1991-(EE^2)*(K1991^3)/3)</f>
        <v>-3.8166658722360578E-13</v>
      </c>
      <c r="M1991" s="55">
        <f>AA*(1-1/4*EE-3/64*EE^2-5/256*EE^3)*J1991-AA*(3/8*EE+3/32*EE^2+45/1024*EE^3)*SIN(2*J1991)+AA*(15/256*EE^2+45/1024*EE^3)*SIN(4*J1991)</f>
        <v>0</v>
      </c>
      <c r="N1991" s="55">
        <f t="shared" ref="N1991:N2000" si="2905">IF(OR(F1991&lt;0,G1991&lt;0),60*F1991-ABS(G1991),60*F1991+ABS(G1991))</f>
        <v>0</v>
      </c>
      <c r="O1991" s="55"/>
      <c r="P1991" s="55"/>
      <c r="Q1991" s="55"/>
      <c r="R1991" s="55"/>
      <c r="S1991" s="55"/>
      <c r="T1991" s="55"/>
      <c r="U1991" s="56"/>
      <c r="V1991" s="57"/>
      <c r="W1991" s="57">
        <f t="shared" ref="W1991" si="2906">W1989+V1990</f>
        <v>0</v>
      </c>
      <c r="X1991" s="58"/>
      <c r="Y1991" s="57"/>
      <c r="Z1991" s="57">
        <f t="shared" ref="Z1991" si="2907">Z1989+Y1990</f>
        <v>0</v>
      </c>
      <c r="AA1991" s="59"/>
      <c r="AB1991" s="60">
        <f t="shared" ref="AB1991" si="2908">IF(AA1990=AA1988,AB1989+Y1990,Y1990)</f>
        <v>0</v>
      </c>
    </row>
    <row r="1992" spans="1:28" ht="12.95" customHeight="1">
      <c r="A1992" s="65"/>
      <c r="B1992" s="52"/>
      <c r="C1992" s="53"/>
      <c r="D1992" s="81"/>
      <c r="E1992" s="54"/>
      <c r="F1992" s="53"/>
      <c r="G1992" s="81"/>
      <c r="H1992" s="54"/>
      <c r="I1992" s="55"/>
      <c r="J1992" s="55"/>
      <c r="K1992" s="55"/>
      <c r="L1992" s="55"/>
      <c r="M1992" s="55"/>
      <c r="N1992" s="55"/>
      <c r="O1992" s="55">
        <f t="shared" ref="O1992:O2000" si="2909">I1993-I1991</f>
        <v>0</v>
      </c>
      <c r="P1992" s="55">
        <f t="shared" ref="P1992:P2000" si="2910">L1993-L1991</f>
        <v>0</v>
      </c>
      <c r="Q1992" s="55">
        <f t="shared" ref="Q1992:Q2000" si="2911">M1993-M1991</f>
        <v>0</v>
      </c>
      <c r="R1992" s="55">
        <f t="shared" ref="R1992:R2000" si="2912">IF(ABS(N1993-N1991)&gt;180*60,ABS(N1993-N1991)-360*60,N1993-N1991)</f>
        <v>0</v>
      </c>
      <c r="S1992" s="55">
        <f t="shared" ref="S1992" si="2913">IF(P1992=0,PI()/2,ATAN(R1992/P1992))</f>
        <v>1.5707963267948966</v>
      </c>
      <c r="T1992" s="55">
        <f t="shared" ref="T1992" si="2914">IF(O1992=0,ABS(R1992*COS((J1991+J1993)/2)),ABS(Q1992/COS(S1992)))</f>
        <v>0</v>
      </c>
      <c r="U1992" s="66">
        <f t="shared" ref="U1992:U2000" si="2915">IF(O1992+0.0000001&lt;0,S1992*180/PI()+180,(IF(R1992+0.0000001&lt;0,S1992*180/PI()+360,S1992*180/PI())))</f>
        <v>90</v>
      </c>
      <c r="V1992" s="57">
        <f t="shared" ref="V1992:V2000" si="2916">T1992*1.85532</f>
        <v>0</v>
      </c>
      <c r="W1992" s="57"/>
      <c r="X1992" s="67"/>
      <c r="Y1992" s="57">
        <f t="shared" ref="Y1992" si="2917">V1992*(1+X1992/100)</f>
        <v>0</v>
      </c>
      <c r="Z1992" s="57"/>
      <c r="AA1992" s="56" t="s">
        <v>54</v>
      </c>
      <c r="AB1992" s="60"/>
    </row>
    <row r="1993" spans="1:28" ht="12.95" customHeight="1">
      <c r="A1993" s="51">
        <f t="shared" si="2613"/>
        <v>994</v>
      </c>
      <c r="B1993" s="52" t="s">
        <v>55</v>
      </c>
      <c r="C1993" s="53"/>
      <c r="D1993" s="81"/>
      <c r="E1993" s="54"/>
      <c r="F1993" s="53"/>
      <c r="G1993" s="81"/>
      <c r="H1993" s="54"/>
      <c r="I1993" s="55">
        <f t="shared" ref="I1993:I2000" si="2918">IF(OR(C1993&lt;0,D1993&lt;0),C1993-ABS(D1993)/60,C1993+ABS(D1993)/60)</f>
        <v>0</v>
      </c>
      <c r="J1993" s="55">
        <f t="shared" ref="J1993" si="2919">I1993*PI()/180</f>
        <v>0</v>
      </c>
      <c r="K1993" s="55">
        <f t="shared" ref="K1993" si="2920">SIN(J1993)</f>
        <v>0</v>
      </c>
      <c r="L1993" s="55">
        <f>3437.747*(LN(TAN(PI()/4+J1993/2))-EE*K1993-(EE^2)*(K1993^3)/3)</f>
        <v>-3.8166658722360578E-13</v>
      </c>
      <c r="M1993" s="55">
        <f>AA*(1-1/4*EE-3/64*EE^2-5/256*EE^3)*J1993-AA*(3/8*EE+3/32*EE^2+45/1024*EE^3)*SIN(2*J1993)+AA*(15/256*EE^2+45/1024*EE^3)*SIN(4*J1993)</f>
        <v>0</v>
      </c>
      <c r="N1993" s="55">
        <f t="shared" ref="N1993:N2000" si="2921">IF(OR(F1993&lt;0,G1993&lt;0),60*F1993-ABS(G1993),60*F1993+ABS(G1993))</f>
        <v>0</v>
      </c>
      <c r="O1993" s="55"/>
      <c r="P1993" s="55"/>
      <c r="Q1993" s="55"/>
      <c r="R1993" s="55"/>
      <c r="S1993" s="55"/>
      <c r="T1993" s="55"/>
      <c r="U1993" s="56"/>
      <c r="V1993" s="57"/>
      <c r="W1993" s="57">
        <f t="shared" ref="W1993" si="2922">W1991+V1992</f>
        <v>0</v>
      </c>
      <c r="X1993" s="58"/>
      <c r="Y1993" s="57"/>
      <c r="Z1993" s="57">
        <f t="shared" ref="Z1993" si="2923">Z1991+Y1992</f>
        <v>0</v>
      </c>
      <c r="AA1993" s="59"/>
      <c r="AB1993" s="60">
        <f t="shared" ref="AB1993" si="2924">IF(AA1992=AA1990,AB1991+Y1992,Y1992)</f>
        <v>0</v>
      </c>
    </row>
    <row r="1994" spans="1:28" ht="12.95" customHeight="1">
      <c r="A1994" s="65"/>
      <c r="B1994" s="52"/>
      <c r="C1994" s="53"/>
      <c r="D1994" s="81"/>
      <c r="E1994" s="54"/>
      <c r="F1994" s="53"/>
      <c r="G1994" s="81"/>
      <c r="H1994" s="54"/>
      <c r="I1994" s="55"/>
      <c r="J1994" s="55"/>
      <c r="K1994" s="55"/>
      <c r="L1994" s="55"/>
      <c r="M1994" s="55"/>
      <c r="N1994" s="55"/>
      <c r="O1994" s="55">
        <f t="shared" ref="O1994:O2000" si="2925">I1995-I1993</f>
        <v>0</v>
      </c>
      <c r="P1994" s="55">
        <f t="shared" ref="P1994:P2000" si="2926">L1995-L1993</f>
        <v>0</v>
      </c>
      <c r="Q1994" s="55">
        <f t="shared" ref="Q1994:Q2000" si="2927">M1995-M1993</f>
        <v>0</v>
      </c>
      <c r="R1994" s="55">
        <f t="shared" ref="R1994:R2000" si="2928">IF(ABS(N1995-N1993)&gt;180*60,ABS(N1995-N1993)-360*60,N1995-N1993)</f>
        <v>0</v>
      </c>
      <c r="S1994" s="55">
        <f t="shared" ref="S1994" si="2929">IF(P1994=0,PI()/2,ATAN(R1994/P1994))</f>
        <v>1.5707963267948966</v>
      </c>
      <c r="T1994" s="55">
        <f t="shared" ref="T1994" si="2930">IF(O1994=0,ABS(R1994*COS((J1993+J1995)/2)),ABS(Q1994/COS(S1994)))</f>
        <v>0</v>
      </c>
      <c r="U1994" s="66">
        <f t="shared" ref="U1994:U2000" si="2931">IF(O1994+0.0000001&lt;0,S1994*180/PI()+180,(IF(R1994+0.0000001&lt;0,S1994*180/PI()+360,S1994*180/PI())))</f>
        <v>90</v>
      </c>
      <c r="V1994" s="57">
        <f t="shared" ref="V1994:V2000" si="2932">T1994*1.85532</f>
        <v>0</v>
      </c>
      <c r="W1994" s="57"/>
      <c r="X1994" s="67"/>
      <c r="Y1994" s="57">
        <f t="shared" ref="Y1994" si="2933">V1994*(1+X1994/100)</f>
        <v>0</v>
      </c>
      <c r="Z1994" s="57"/>
      <c r="AA1994" s="56" t="s">
        <v>54</v>
      </c>
      <c r="AB1994" s="60"/>
    </row>
    <row r="1995" spans="1:28" ht="12.95" customHeight="1">
      <c r="A1995" s="51">
        <f t="shared" si="2613"/>
        <v>995</v>
      </c>
      <c r="B1995" s="52" t="s">
        <v>55</v>
      </c>
      <c r="C1995" s="53"/>
      <c r="D1995" s="81"/>
      <c r="E1995" s="54"/>
      <c r="F1995" s="53"/>
      <c r="G1995" s="81"/>
      <c r="H1995" s="54"/>
      <c r="I1995" s="55">
        <f t="shared" ref="I1995:I2000" si="2934">IF(OR(C1995&lt;0,D1995&lt;0),C1995-ABS(D1995)/60,C1995+ABS(D1995)/60)</f>
        <v>0</v>
      </c>
      <c r="J1995" s="55">
        <f t="shared" ref="J1995" si="2935">I1995*PI()/180</f>
        <v>0</v>
      </c>
      <c r="K1995" s="55">
        <f t="shared" ref="K1995" si="2936">SIN(J1995)</f>
        <v>0</v>
      </c>
      <c r="L1995" s="55">
        <f>3437.747*(LN(TAN(PI()/4+J1995/2))-EE*K1995-(EE^2)*(K1995^3)/3)</f>
        <v>-3.8166658722360578E-13</v>
      </c>
      <c r="M1995" s="55">
        <f>AA*(1-1/4*EE-3/64*EE^2-5/256*EE^3)*J1995-AA*(3/8*EE+3/32*EE^2+45/1024*EE^3)*SIN(2*J1995)+AA*(15/256*EE^2+45/1024*EE^3)*SIN(4*J1995)</f>
        <v>0</v>
      </c>
      <c r="N1995" s="55">
        <f t="shared" ref="N1995:N2000" si="2937">IF(OR(F1995&lt;0,G1995&lt;0),60*F1995-ABS(G1995),60*F1995+ABS(G1995))</f>
        <v>0</v>
      </c>
      <c r="O1995" s="55"/>
      <c r="P1995" s="55"/>
      <c r="Q1995" s="55"/>
      <c r="R1995" s="55"/>
      <c r="S1995" s="55"/>
      <c r="T1995" s="55"/>
      <c r="U1995" s="56"/>
      <c r="V1995" s="57"/>
      <c r="W1995" s="57">
        <f t="shared" ref="W1995" si="2938">W1993+V1994</f>
        <v>0</v>
      </c>
      <c r="X1995" s="58"/>
      <c r="Y1995" s="57"/>
      <c r="Z1995" s="57">
        <f t="shared" ref="Z1995" si="2939">Z1993+Y1994</f>
        <v>0</v>
      </c>
      <c r="AA1995" s="59"/>
      <c r="AB1995" s="60">
        <f t="shared" ref="AB1995" si="2940">IF(AA1994=AA1992,AB1993+Y1994,Y1994)</f>
        <v>0</v>
      </c>
    </row>
    <row r="1996" spans="1:28" ht="12.95" customHeight="1">
      <c r="A1996" s="65"/>
      <c r="B1996" s="52"/>
      <c r="C1996" s="53"/>
      <c r="D1996" s="81"/>
      <c r="E1996" s="54"/>
      <c r="F1996" s="53"/>
      <c r="G1996" s="81"/>
      <c r="H1996" s="54"/>
      <c r="I1996" s="55"/>
      <c r="J1996" s="55"/>
      <c r="K1996" s="55"/>
      <c r="L1996" s="55"/>
      <c r="M1996" s="55"/>
      <c r="N1996" s="55"/>
      <c r="O1996" s="55">
        <f t="shared" ref="O1996:O2000" si="2941">I1997-I1995</f>
        <v>0</v>
      </c>
      <c r="P1996" s="55">
        <f t="shared" ref="P1996:P2000" si="2942">L1997-L1995</f>
        <v>0</v>
      </c>
      <c r="Q1996" s="55">
        <f t="shared" ref="Q1996:Q2000" si="2943">M1997-M1995</f>
        <v>0</v>
      </c>
      <c r="R1996" s="55">
        <f t="shared" ref="R1996:R2000" si="2944">IF(ABS(N1997-N1995)&gt;180*60,ABS(N1997-N1995)-360*60,N1997-N1995)</f>
        <v>0</v>
      </c>
      <c r="S1996" s="55">
        <f t="shared" ref="S1996" si="2945">IF(P1996=0,PI()/2,ATAN(R1996/P1996))</f>
        <v>1.5707963267948966</v>
      </c>
      <c r="T1996" s="55">
        <f t="shared" ref="T1996" si="2946">IF(O1996=0,ABS(R1996*COS((J1995+J1997)/2)),ABS(Q1996/COS(S1996)))</f>
        <v>0</v>
      </c>
      <c r="U1996" s="66">
        <f t="shared" ref="U1996:U2000" si="2947">IF(O1996+0.0000001&lt;0,S1996*180/PI()+180,(IF(R1996+0.0000001&lt;0,S1996*180/PI()+360,S1996*180/PI())))</f>
        <v>90</v>
      </c>
      <c r="V1996" s="57">
        <f t="shared" ref="V1996:V2000" si="2948">T1996*1.85532</f>
        <v>0</v>
      </c>
      <c r="W1996" s="57"/>
      <c r="X1996" s="67"/>
      <c r="Y1996" s="57">
        <f t="shared" ref="Y1996" si="2949">V1996*(1+X1996/100)</f>
        <v>0</v>
      </c>
      <c r="Z1996" s="57"/>
      <c r="AA1996" s="56" t="s">
        <v>54</v>
      </c>
      <c r="AB1996" s="60"/>
    </row>
    <row r="1997" spans="1:28" ht="12.95" customHeight="1">
      <c r="A1997" s="51">
        <f t="shared" si="2613"/>
        <v>996</v>
      </c>
      <c r="B1997" s="52" t="s">
        <v>55</v>
      </c>
      <c r="C1997" s="53"/>
      <c r="D1997" s="81"/>
      <c r="E1997" s="54"/>
      <c r="F1997" s="53"/>
      <c r="G1997" s="81"/>
      <c r="H1997" s="54"/>
      <c r="I1997" s="55">
        <f t="shared" ref="I1997:I2000" si="2950">IF(OR(C1997&lt;0,D1997&lt;0),C1997-ABS(D1997)/60,C1997+ABS(D1997)/60)</f>
        <v>0</v>
      </c>
      <c r="J1997" s="55">
        <f t="shared" ref="J1997" si="2951">I1997*PI()/180</f>
        <v>0</v>
      </c>
      <c r="K1997" s="55">
        <f t="shared" ref="K1997" si="2952">SIN(J1997)</f>
        <v>0</v>
      </c>
      <c r="L1997" s="55">
        <f>3437.747*(LN(TAN(PI()/4+J1997/2))-EE*K1997-(EE^2)*(K1997^3)/3)</f>
        <v>-3.8166658722360578E-13</v>
      </c>
      <c r="M1997" s="55">
        <f>AA*(1-1/4*EE-3/64*EE^2-5/256*EE^3)*J1997-AA*(3/8*EE+3/32*EE^2+45/1024*EE^3)*SIN(2*J1997)+AA*(15/256*EE^2+45/1024*EE^3)*SIN(4*J1997)</f>
        <v>0</v>
      </c>
      <c r="N1997" s="55">
        <f t="shared" ref="N1997:N2000" si="2953">IF(OR(F1997&lt;0,G1997&lt;0),60*F1997-ABS(G1997),60*F1997+ABS(G1997))</f>
        <v>0</v>
      </c>
      <c r="O1997" s="55"/>
      <c r="P1997" s="55"/>
      <c r="Q1997" s="55"/>
      <c r="R1997" s="55"/>
      <c r="S1997" s="55"/>
      <c r="T1997" s="55"/>
      <c r="U1997" s="56"/>
      <c r="V1997" s="57"/>
      <c r="W1997" s="57">
        <f t="shared" ref="W1997" si="2954">W1995+V1996</f>
        <v>0</v>
      </c>
      <c r="X1997" s="58"/>
      <c r="Y1997" s="57"/>
      <c r="Z1997" s="57">
        <f t="shared" ref="Z1997" si="2955">Z1995+Y1996</f>
        <v>0</v>
      </c>
      <c r="AA1997" s="59"/>
      <c r="AB1997" s="60">
        <f t="shared" ref="AB1997" si="2956">IF(AA1996=AA1994,AB1995+Y1996,Y1996)</f>
        <v>0</v>
      </c>
    </row>
    <row r="1998" spans="1:28" ht="12.95" customHeight="1">
      <c r="A1998" s="65"/>
      <c r="B1998" s="52"/>
      <c r="C1998" s="53"/>
      <c r="D1998" s="81"/>
      <c r="E1998" s="54"/>
      <c r="F1998" s="53"/>
      <c r="G1998" s="81"/>
      <c r="H1998" s="54"/>
      <c r="I1998" s="55"/>
      <c r="J1998" s="55"/>
      <c r="K1998" s="55"/>
      <c r="L1998" s="55"/>
      <c r="M1998" s="55"/>
      <c r="N1998" s="55"/>
      <c r="O1998" s="55">
        <f t="shared" ref="O1998:O2000" si="2957">I1999-I1997</f>
        <v>0</v>
      </c>
      <c r="P1998" s="55">
        <f t="shared" ref="P1998:P2000" si="2958">L1999-L1997</f>
        <v>0</v>
      </c>
      <c r="Q1998" s="55">
        <f t="shared" ref="Q1998:Q2000" si="2959">M1999-M1997</f>
        <v>0</v>
      </c>
      <c r="R1998" s="55">
        <f t="shared" ref="R1998:R2000" si="2960">IF(ABS(N1999-N1997)&gt;180*60,ABS(N1999-N1997)-360*60,N1999-N1997)</f>
        <v>0</v>
      </c>
      <c r="S1998" s="55">
        <f t="shared" ref="S1998" si="2961">IF(P1998=0,PI()/2,ATAN(R1998/P1998))</f>
        <v>1.5707963267948966</v>
      </c>
      <c r="T1998" s="55">
        <f t="shared" ref="T1998" si="2962">IF(O1998=0,ABS(R1998*COS((J1997+J1999)/2)),ABS(Q1998/COS(S1998)))</f>
        <v>0</v>
      </c>
      <c r="U1998" s="66">
        <f t="shared" ref="U1998:U2000" si="2963">IF(O1998+0.0000001&lt;0,S1998*180/PI()+180,(IF(R1998+0.0000001&lt;0,S1998*180/PI()+360,S1998*180/PI())))</f>
        <v>90</v>
      </c>
      <c r="V1998" s="57">
        <f t="shared" ref="V1998:V2000" si="2964">T1998*1.85532</f>
        <v>0</v>
      </c>
      <c r="W1998" s="57"/>
      <c r="X1998" s="67"/>
      <c r="Y1998" s="57">
        <f t="shared" ref="Y1998" si="2965">V1998*(1+X1998/100)</f>
        <v>0</v>
      </c>
      <c r="Z1998" s="57"/>
      <c r="AA1998" s="56" t="s">
        <v>54</v>
      </c>
      <c r="AB1998" s="60"/>
    </row>
    <row r="1999" spans="1:28" ht="12.95" customHeight="1">
      <c r="A1999" s="51">
        <f t="shared" si="2613"/>
        <v>997</v>
      </c>
      <c r="B1999" s="52" t="s">
        <v>55</v>
      </c>
      <c r="C1999" s="53"/>
      <c r="D1999" s="81"/>
      <c r="E1999" s="54"/>
      <c r="F1999" s="53"/>
      <c r="G1999" s="81"/>
      <c r="H1999" s="54"/>
      <c r="I1999" s="55">
        <f t="shared" ref="I1999:I2000" si="2966">IF(OR(C1999&lt;0,D1999&lt;0),C1999-ABS(D1999)/60,C1999+ABS(D1999)/60)</f>
        <v>0</v>
      </c>
      <c r="J1999" s="55">
        <f t="shared" ref="J1999" si="2967">I1999*PI()/180</f>
        <v>0</v>
      </c>
      <c r="K1999" s="55">
        <f t="shared" ref="K1999" si="2968">SIN(J1999)</f>
        <v>0</v>
      </c>
      <c r="L1999" s="55">
        <f>3437.747*(LN(TAN(PI()/4+J1999/2))-EE*K1999-(EE^2)*(K1999^3)/3)</f>
        <v>-3.8166658722360578E-13</v>
      </c>
      <c r="M1999" s="55">
        <f>AA*(1-1/4*EE-3/64*EE^2-5/256*EE^3)*J1999-AA*(3/8*EE+3/32*EE^2+45/1024*EE^3)*SIN(2*J1999)+AA*(15/256*EE^2+45/1024*EE^3)*SIN(4*J1999)</f>
        <v>0</v>
      </c>
      <c r="N1999" s="55">
        <f t="shared" ref="N1999:N2000" si="2969">IF(OR(F1999&lt;0,G1999&lt;0),60*F1999-ABS(G1999),60*F1999+ABS(G1999))</f>
        <v>0</v>
      </c>
      <c r="O1999" s="55"/>
      <c r="P1999" s="55"/>
      <c r="Q1999" s="55"/>
      <c r="R1999" s="55"/>
      <c r="S1999" s="55"/>
      <c r="T1999" s="55"/>
      <c r="U1999" s="56"/>
      <c r="V1999" s="57"/>
      <c r="W1999" s="57">
        <f t="shared" ref="W1999" si="2970">W1997+V1998</f>
        <v>0</v>
      </c>
      <c r="X1999" s="58"/>
      <c r="Y1999" s="57"/>
      <c r="Z1999" s="57">
        <f t="shared" ref="Z1999" si="2971">Z1997+Y1998</f>
        <v>0</v>
      </c>
      <c r="AA1999" s="59"/>
      <c r="AB1999" s="60">
        <f t="shared" ref="AB1999" si="2972">IF(AA1998=AA1996,AB1997+Y1998,Y1998)</f>
        <v>0</v>
      </c>
    </row>
    <row r="2000" spans="1:28" ht="12.95" customHeight="1">
      <c r="A2000" s="65"/>
      <c r="B2000" s="52"/>
      <c r="C2000" s="53"/>
      <c r="D2000" s="81"/>
      <c r="E2000" s="54"/>
      <c r="F2000" s="53"/>
      <c r="G2000" s="81"/>
      <c r="H2000" s="54"/>
      <c r="I2000" s="55"/>
      <c r="J2000" s="55"/>
      <c r="K2000" s="55"/>
      <c r="L2000" s="55"/>
      <c r="M2000" s="55"/>
      <c r="N2000" s="55"/>
      <c r="O2000" s="55">
        <f t="shared" ref="O2000" si="2973">I2001-I1999</f>
        <v>0</v>
      </c>
      <c r="P2000" s="55">
        <f t="shared" ref="P2000:Q2000" si="2974">L2001-L1999</f>
        <v>3.8166658722360578E-13</v>
      </c>
      <c r="Q2000" s="55">
        <f t="shared" si="2974"/>
        <v>0</v>
      </c>
      <c r="R2000" s="55">
        <f t="shared" ref="R2000" si="2975">IF(ABS(N2001-N1999)&gt;180*60,ABS(N2001-N1999)-360*60,N2001-N1999)</f>
        <v>0</v>
      </c>
      <c r="S2000" s="55">
        <f t="shared" ref="S2000" si="2976">IF(P2000=0,PI()/2,ATAN(R2000/P2000))</f>
        <v>0</v>
      </c>
      <c r="T2000" s="55">
        <f t="shared" ref="T2000" si="2977">IF(O2000=0,ABS(R2000*COS((J1999+J2001)/2)),ABS(Q2000/COS(S2000)))</f>
        <v>0</v>
      </c>
      <c r="U2000" s="66">
        <f t="shared" ref="U2000" si="2978">IF(O2000+0.0000001&lt;0,S2000*180/PI()+180,(IF(R2000+0.0000001&lt;0,S2000*180/PI()+360,S2000*180/PI())))</f>
        <v>0</v>
      </c>
      <c r="V2000" s="57">
        <f t="shared" ref="V2000" si="2979">T2000*1.85532</f>
        <v>0</v>
      </c>
      <c r="W2000" s="57"/>
      <c r="X2000" s="67"/>
      <c r="Y2000" s="57">
        <f t="shared" ref="Y2000" si="2980">V2000*(1+X2000/100)</f>
        <v>0</v>
      </c>
      <c r="Z2000" s="57"/>
      <c r="AA2000" s="56" t="s">
        <v>54</v>
      </c>
      <c r="AB2000" s="60"/>
    </row>
  </sheetData>
  <conditionalFormatting sqref="X1:X60281">
    <cfRule type="cellIs" dxfId="0" priority="1" stopIfTrue="1" operator="equal">
      <formula>0</formula>
    </cfRule>
  </conditionalFormatting>
  <printOptions horizontalCentered="1"/>
  <pageMargins left="0.19685039370078741" right="0.19685039370078741" top="0.86614173228346458" bottom="0.78740157480314965" header="0.39370078740157483" footer="0.39370078740157483"/>
  <pageSetup paperSize="9" scale="67" orientation="landscape" horizontalDpi="4294967292" verticalDpi="4294967292" r:id="rId1"/>
  <headerFooter alignWithMargins="0">
    <oddHeader>&amp;L&amp;"Garamond,Regular"&amp;12Project Title
Route Position List&amp;C&amp;"Garamond,Regular"&amp;14LANDING to LANDING&amp;R&amp;"Garamond,Regular"&amp;12Datum: WGS84
Distances: Rhumb Line
Sheet   &amp;P  of  &amp;N</oddHeader>
    <oddFooter>&amp;R&amp;"Garamond,Regular"&amp;12Compiled By:  __________     Checked By:  __________&amp;L&amp;"Calibri"&amp;11&amp;K000000&amp;"Garamond,Regular"&amp;12
Contract #/Revision #/Date_x000D_&amp;1#&amp;"Calibri"&amp;7&amp;K000000C2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Seg 7</vt:lpstr>
      <vt:lpstr>'Seg 7'!A</vt:lpstr>
      <vt:lpstr>AA</vt:lpstr>
      <vt:lpstr>EE</vt:lpstr>
      <vt:lpstr>'Seg 7'!Print_Area</vt:lpstr>
      <vt:lpstr>'Seg 7'!Print_Titles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Patzold, Juliane</dc:creator>
  <cp:keywords/>
  <dc:description/>
  <cp:lastModifiedBy>Alex Dent, Vodafone</cp:lastModifiedBy>
  <cp:revision/>
  <dcterms:created xsi:type="dcterms:W3CDTF">2015-10-23T09:15:04Z</dcterms:created>
  <dcterms:modified xsi:type="dcterms:W3CDTF">2022-10-11T09:07:44Z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2022-10-11T09:07:43Z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06209c0c-9c80-4a67-ab8d-bb79a34db5af</vt:lpwstr>
  </property>
  <property fmtid="{D5CDD505-2E9C-101B-9397-08002B2CF9AE}" pid="8" name="MSIP_Label_0359f705-2ba0-454b-9cfc-6ce5bcaac040_ContentBits">
    <vt:lpwstr>2</vt:lpwstr>
  </property>
</Properties>
</file>